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emester 1" sheetId="8" r:id="rId1"/>
    <sheet name="Semester 2" sheetId="7" r:id="rId2"/>
  </sheets>
  <calcPr calcId="124519"/>
</workbook>
</file>

<file path=xl/calcChain.xml><?xml version="1.0" encoding="utf-8"?>
<calcChain xmlns="http://schemas.openxmlformats.org/spreadsheetml/2006/main">
  <c r="A69" i="7"/>
  <c r="G67"/>
  <c r="G73"/>
  <c r="G72"/>
  <c r="A73"/>
  <c r="A72"/>
  <c r="B4"/>
  <c r="B3"/>
  <c r="B60" i="8"/>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60" s="1"/>
  <c r="B55" i="7"/>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61" i="8" l="1"/>
  <c r="G69" s="1"/>
  <c r="L55" i="7"/>
  <c r="L56" s="1"/>
  <c r="G64" s="1"/>
</calcChain>
</file>

<file path=xl/sharedStrings.xml><?xml version="1.0" encoding="utf-8"?>
<sst xmlns="http://schemas.openxmlformats.org/spreadsheetml/2006/main" count="231" uniqueCount="175">
  <si>
    <t>Kompetensi Dasar</t>
  </si>
  <si>
    <t>Indikator</t>
  </si>
  <si>
    <t>Kompleksitas</t>
  </si>
  <si>
    <t>Daya Dukung</t>
  </si>
  <si>
    <t>Intake</t>
  </si>
  <si>
    <t>KKM</t>
  </si>
  <si>
    <t>Tinggi</t>
  </si>
  <si>
    <t>Sedang</t>
  </si>
  <si>
    <t>Rendah</t>
  </si>
  <si>
    <t>50 - 64</t>
  </si>
  <si>
    <t>65 - 80</t>
  </si>
  <si>
    <t>81 -100</t>
  </si>
  <si>
    <t>Jumlah Nilai KKM Semua Indikator</t>
  </si>
  <si>
    <t>Total Indikator</t>
  </si>
  <si>
    <t>Nilai KKM Semester 1 = Jumlah Nilai KKM Semua Indikator : Total Indikator</t>
  </si>
  <si>
    <t>Nilai KKM Semester 2 = Jumlah Nilai KKM Semua Indikator : Total Indikator</t>
  </si>
  <si>
    <t xml:space="preserve">FORMAT PENENTUANKRITERIA KETUNTASAN </t>
  </si>
  <si>
    <t xml:space="preserve">Mata Pelajaran </t>
  </si>
  <si>
    <t xml:space="preserve">Kelas </t>
  </si>
  <si>
    <t>Semester</t>
  </si>
  <si>
    <t>Kompetensi Inti :</t>
  </si>
  <si>
    <t>…………..................……., ... Juli 20...</t>
  </si>
  <si>
    <t>Mengetahui :</t>
  </si>
  <si>
    <t>Kepala Sekolah ...</t>
  </si>
  <si>
    <t>Guru Mata Pelajaran,</t>
  </si>
  <si>
    <t>…………………………………………….</t>
  </si>
  <si>
    <t>NIP/NRK. -</t>
  </si>
  <si>
    <t>NIP/NRK.</t>
  </si>
  <si>
    <t>Keterangan:</t>
  </si>
  <si>
    <t>Rentang nilai berdasarkan Permendikbud 81 a tahun 2013</t>
  </si>
  <si>
    <t>Kompleksitas (mengidentifikasi indikator sebagai penanda tercapainya kompetensi dasar).</t>
  </si>
  <si>
    <t>Kemampuan daya dukung (berorientasi pada sumber belajar).</t>
  </si>
  <si>
    <t>Intake (kemampuan rata-rata peserta didik)</t>
  </si>
  <si>
    <t>Nilai KKM indikator adalah rata-rata dari nilai ketiga kriteria yang ditentukan. Contoh: kompleksitas sedang (80), daya dukung rendah (60), dan intake tinggi (85), maka nilai KKM indikator:(80 + 60 + 85) : 3 = 75</t>
  </si>
  <si>
    <t>Nilai KKM semester 2 adalah Jumlah total nilai KKM indikator : Jumlah Indikator, maka nilai KKM untuk semester 2 adalah</t>
  </si>
  <si>
    <t>Nilai KKM semester 1 adalah Jumlah total nilai KKM indikator : Jumlah Indikator, maka nilai KKM untuk semester 1 adalah</t>
  </si>
  <si>
    <t>: Ganjil</t>
  </si>
  <si>
    <t>: Genap</t>
  </si>
  <si>
    <r>
      <rPr>
        <b/>
        <sz val="10"/>
        <color theme="1"/>
        <rFont val="Times New Roman"/>
        <family val="1"/>
      </rPr>
      <t>KI-1:Menghayati dan mengamalkan</t>
    </r>
    <r>
      <rPr>
        <sz val="10"/>
        <color theme="1"/>
        <rFont val="Times New Roman"/>
        <family val="1"/>
      </rPr>
      <t xml:space="preserve"> ajaran agama yang dianutnya. </t>
    </r>
  </si>
  <si>
    <r>
      <rPr>
        <b/>
        <sz val="10"/>
        <color theme="1"/>
        <rFont val="Times New Roman"/>
        <family val="1"/>
      </rPr>
      <t>KI-2: Menghayati dan mengamalkan</t>
    </r>
    <r>
      <rPr>
        <sz val="10"/>
        <color theme="1"/>
        <rFont val="Times New Roman"/>
        <family val="1"/>
      </rPr>
      <t xml:space="preserve"> perilaku jujur, disiplin, santun, peduli (gotong royong, kerjasama, toleran, damai), bertanggung jawab, responsif, dan pro-aktif dalam berinteraksi secara efektif sesuai dengan perkembangan anak di lingkungan, keluarga, sekolah, masyarakat dan lingkungan alam sekitar, bangsa, negara, kawasan regional, dan kawasan internasional”.</t>
    </r>
  </si>
  <si>
    <r>
      <rPr>
        <b/>
        <sz val="10"/>
        <color theme="1"/>
        <rFont val="Times New Roman"/>
        <family val="1"/>
      </rPr>
      <t>KI 3:</t>
    </r>
    <r>
      <rPr>
        <sz val="10"/>
        <color theme="1"/>
        <rFont val="Times New Roman"/>
        <family val="1"/>
      </rPr>
      <t xml:space="preserve">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r>
  </si>
  <si>
    <r>
      <rPr>
        <b/>
        <sz val="10"/>
        <color theme="1"/>
        <rFont val="Times New Roman"/>
        <family val="1"/>
      </rPr>
      <t>KI4:</t>
    </r>
    <r>
      <rPr>
        <sz val="10"/>
        <color theme="1"/>
        <rFont val="Times New Roman"/>
        <family val="1"/>
      </rPr>
      <t xml:space="preserve"> Mengolah, menalar, dan menyaji dalam ranah konkret dan ranah abstrak terkait dengan pengembangan dari yang dipelajarinya di sekolah secara mandiri, bertindak secara efektif dan kreatif, serta mampu menggunakan metode sesuai kaidah keilmuan</t>
    </r>
  </si>
  <si>
    <t>: X (Sepuluh)</t>
  </si>
  <si>
    <t>: Pendidikan Agama Islam dan Budi Pekerti</t>
  </si>
  <si>
    <t xml:space="preserve">1.1  Terbiasa membaca al-Qur’an dengan meyakini bahwa kontrol diri (mujahadah an-nafs), prasangka baik (husnuzzan), dan persaudaraan (ukhuwah) adalah perintah agama. </t>
  </si>
  <si>
    <t xml:space="preserve">Terbiasa membaca al-Qur’an dengan meyakini bahwa kontrol diri (mujahadah an-nafs), prasangka baik (husnuzzan), dan persaudaraan (ukhuwah) adalah perintah agama. </t>
  </si>
  <si>
    <t xml:space="preserve">2.1  Menunjukkan perilaku kontrol diri (mujahadah an-nafs), prasangka baik (husnuzzan), dan persaudaraan (ukhuwah) sebagai implementasi perintah Q.S. al- Hujurat/49: 10 dan 12 serta Hadis terkait. </t>
  </si>
  <si>
    <t xml:space="preserve">Menunjukkan perilaku kontrol diri (mujahadah an-nafs), prasangka baik (husnuzzan), dan persaudaraan (ukhuwah) sebagai implementasi perintah Q.S. al- Hujurat/49: 10 dan 12 serta Hadis terkait. </t>
  </si>
  <si>
    <t xml:space="preserve">3.1  Menganalisis Q.S. al-Hujurat/49: 10 dan 12 serta Hadis tentang kontrol diri (mujahadah an-nafs), prasangka baik (husnuzzan), dan persaudaraan (ukhuwah). </t>
  </si>
  <si>
    <t xml:space="preserve">Menganalisis Q.S. al-Hujurat/49: 10 dan 12 serta Hadis tentang kontrol diri (mujahadah an-nafs), prasangka baik (husnuzzan), dan persaudaraan (ukhuwah). </t>
  </si>
  <si>
    <t>Menjelaskan makna isi Q.S. al-Hujurāt/49:12 dan Q.S. al-Hujurāt /49:10 tentang kontrol diri (mujāhadah an-nafs), prasangka baik (husnużżhan), dan persaudaraan (ukhuwwah) dengan menggunakan IT.</t>
  </si>
  <si>
    <t xml:space="preserve">4.1.1  Membaca Q.S. al-Hujurat/49: 10 dan 12, sesuai dengan kaidah tajwid dan makharijul huruf 
4.1.2  Mendemonstrasikan hafalan Q.S. al-Hujurat/49: 10 dan 12 dengan fasih dan lancar. 
4.1.3  Menyajikan hubungan antara kualitas keimanan dengan kontrol diri (mujahadah an-nafs), prasangka baik (husnuzzan), dan persaudaraan (ukhuwah) sesuai dengan pesan Q.S. al-Hujurat/49: 10 dan 12, serta Hadis terkait.  
</t>
  </si>
  <si>
    <t xml:space="preserve">Membaca Q.S. al-Hujurat/49: 10 dan 12, sesuai dengan kaidah tajwid dan makharijul huruf </t>
  </si>
  <si>
    <t>Menyajikan model-model jenis cara membaca indah Q.S. al-Hujurāt/49:12 dan Q.S. al-Hujurāt /49:10 tentang kontrol diri (mujāhadah an-nafs), prasangka baik (husnużżhan), dan persaudaraan (ukhuwwah).</t>
  </si>
  <si>
    <t xml:space="preserve">Mendemonstrasikan hafalan Q.S. al-Hujurat/ 49: 10 dan 12 dengan fasih dan lancar. </t>
  </si>
  <si>
    <t xml:space="preserve">Meneliti secara lebih mendalam pemahaman dan pembentukan perilaku berdasarkan Q.S. al-Hujurāt/49:12 dan Q.S. al-Hujurāt /49:10 tentang kontrol diri (mujāhadah an-nafs), prasangka baik (husnużżhan), dan persaudaraan (ukhuwwah) dengan menggunakan IT </t>
  </si>
  <si>
    <t>Menyajikan hubungan antara kualitas keimanan dengan kontrol diri (mujahadah an-nafs), prasangka baik (husnuzzan), dan persaudaraan (ukhuwah) sesuai dengan pesan Q.S. al-Hujurat/ 49: 10 dan 12, serta Hadis terkait.</t>
  </si>
  <si>
    <t>1.2  Meyakini bahwa pergaulan bebas dan zina adalah dilarang agama.</t>
  </si>
  <si>
    <t>Meyakini bahwa pergaulan bebas dan zina adalah dilarang agama.</t>
  </si>
  <si>
    <t>2.2  Menghindarkan diri dari pergaulan bebas dan perbuatan zina sebagai pengamalan Q.S. al-Isra’/17: 32, dan Q.S. an-Nur /24: 2, serta Hadis terkait.</t>
  </si>
  <si>
    <t>Menghindarkan diri dari pergaulan bebas dan perbuatan zina sebagai pengamalan Q.S. al-Isra’/17: 32, dan Q.S. an-Nur /24: 2, serta Hadis terkait.</t>
  </si>
  <si>
    <t>3.2  Menganalisis Q.S. al-Isra’/17: 32, dan Q.S. an-Nur/24 : 2, serta Hadis tentang larangan pergaulan bebas dan perbuatan zina.</t>
  </si>
  <si>
    <t>Menjelaskan makna isi Q.S. al-Isrā’/17:32 dan Q.S. an-Nµr/24:2 perilaku larangan pergaulan bebas dan perbuatan zina dengan menggunakan IT</t>
  </si>
  <si>
    <t>Menganalisis Q.S. al-Isra’/17: 32, dan Q.S. an-Nur/24 : 2, serta Hadis tentang larangan pergaulan bebas dan perbuatan zina.</t>
  </si>
  <si>
    <t xml:space="preserve">4.2.1  Membaca Q.S. al-Isra’/17: 32, dan Q.S. an-Nur/24:2 sesuai dengan kaidah tajwid dan makharijul huruf. 
4.2.2  Mendemonstrasikan hafalan Q.S. al-Isra’/17: 32, dan Q.S. an-Nur/24:2 dengan fasihdan lancar. 
4.2.3  Menyajikan keterkaitan antara larangan berzina dengan berbagai kekejian (fahisyah) yang ditimbulkannya dan perangai yang buruk (saa-a sabila) sesuai pesan Q.S. al-Isra’/17: 32 dan Q.S. an-Nur/24:2.
</t>
  </si>
  <si>
    <t>Mendemonstrasikan hafalan Q.S. al-Isrā’/17:32 dan Q.S. an-Nµr/24:2, tentang larangan pergaulan bebas dan perbuatan zina dengan menerapkan berbagai jenis nada bacaan (nagham) secara baik danlancar.</t>
  </si>
  <si>
    <t>Meneliti secara lebih mendalam bentuk perilaku tentang , Q.S. al-Isrā’/17:32 dan Q.S. an-Nµr/24:2, sebagai dasar dalam menerapkan larangan pergaulan bebas dan perbuatan zina , dengan menggunakan IT.</t>
  </si>
  <si>
    <t>Menampilkan contoh perilaku berdasarkan , Q.S. al-Isrā’/17:32 dan Q.S. an- Nµr/24:2 sebagai dasar dalam menerapkan larangan pergaulan bebas dan perbuatan zina berdasarkan Q.S. al-Isrā’/17:32 dan Q.S. an-Nµr/24:2 melalui presentasi, demonstrasi dan simulasi.</t>
  </si>
  <si>
    <t>Memberikan contoh-contoh perilaku, berdasarkan tambahan bacaan ayat al- Qur’ān dan Hadis-hadis yang mendukung lainnya, Q.S. al-Isrā’/17:32 dan Q.S. an-Nµr/24:2 sebagai dasar dalam menerapkan larangan pergaulan bebas dan perbuatan zina.</t>
  </si>
  <si>
    <t xml:space="preserve">1.3  Meyakini bahwa Allah Maha Mulia, Maha Mengamankan, Maha Memelihara, Maha Sempurna Kekuatan-Nya, Maha Penghimpun, Maha Adil, dan Maha Akhir </t>
  </si>
  <si>
    <t xml:space="preserve">Meyakini bahwa Allah Maha Mulia, Maha Mengamankan, Maha Memelihara, Maha Sempurna Kekuatan-Nya, Maha Penghimpun, Maha Adil, dan Maha Akhir </t>
  </si>
  <si>
    <t xml:space="preserve">2.3  Memiliki sikap keluhuran budi; kokoh pendirian, pemberi rasa aman, tawakal dan adil sebagai implementasi pemahaman al-Asmau al-Husna: Al-Karim, Al-Mu’min, Al-Wakil, Al- Matin, Al-Jami’, Al-‘Adl, dan Al-Akhir </t>
  </si>
  <si>
    <t xml:space="preserve">Memiliki sikap keluhuran budi; kokoh pendirian, pemberi rasa aman, tawakal dan adil sebagai implementasi pemahaman al-Asmau al-Husna: Al-Karim, Al-Mu’min, Al-Wakil, Al- Matin, Al-Jami’, Al-‘Adl, dan Al-Akhir </t>
  </si>
  <si>
    <t xml:space="preserve">3.3  Menganalisis makna al-Asma’u al-Husna: al-Karim, al-Mu’min, al-Wakil, al-Matin, al-Jami’, al-‘Adl, dan al-Akhir </t>
  </si>
  <si>
    <t>Meneliti secara lebih mendalam pemahaman al-Asmā’u al-Ĥusnā, Q.S. al- A’rāf/7:180, Q.S. al-Infi¯ār:6, Q.S. al-An’ām/6:82, Q.S. aż-Żariyat/5:58, Q.S. Āli ‘Imrān/3:9, Q.S. al-An’ām/6:115, dan Q.S. al-Ĥadĩd/57:3, tentang al-Asmā’u alĤusnā, dengan menggunakan IT</t>
  </si>
  <si>
    <t xml:space="preserve">Menganalisis makna al-Asma’u al-Husna: al-Karim, al-Mu’min, al-Wakil, al-Matin, al-Jami’, al-‘Adl, dan al-Akhir </t>
  </si>
  <si>
    <t>Menjelaskan makna isi al-Asmā’u al-¦usnā, Q.S. al-A’rāf/7:180, Q.S. al-Infiţār:6, Q.S. al-An’ām/6:82, Q.S. aż-Żariyat/5:58, Q.S. Āli ‘Imrān/3:9, Q.S. al-An’ām/6:115, dan Q.S. al-Ĥadĩd/57:3, tentang al-Asmā’u al-¦usnā dengan menggunakan IT</t>
  </si>
  <si>
    <t xml:space="preserve">4.3  Menyajikan hubungan makna- makna al-Asma’u al-Husna: al-Karim, al-Mu’min, al-Wakil, al-Matin, al-Jami’, al-‘Adl, dan al-Akhir dengan perilaku keluhuran budi, kokoh pendirian, rasa aman, tawakal dan perilaku adil </t>
  </si>
  <si>
    <t>Mendemonstrasikan hafalan al-Asmā’u al-¦usnā dengan menerapkan berbagai jenis nada bacaan secara baik dan lancar</t>
  </si>
  <si>
    <t xml:space="preserve">Menyajikan hubungan makna- makna al-Asma’u al-Husna: al-Karim, al-Mu’min, al-Wakil, al-Matin, al-Jami’, al-‘Adl, dan al-Akhir dengan perilaku keluhuran budi, kokoh pendirian, rasa aman, tawakal dan perilaku adil </t>
  </si>
  <si>
    <t>Meneliti secara lebih mendalam bentuk perilaku tentang al-Asmā’u al-¦usnā, Q.S. al-A’rāf/7:180, Q.S. al-Infi¯ār:6, Q.S. al-An’ām/6:82, Q.S. aż-Żariyat/5:58, Q.S. Āli ‘Imrān/3:9, Q.S. al-An’ām/6:115, dan Q.S. al-¦ad³d/57:3 sebagai dasar dalam menerapkan al-Asmā’u al-¦usnā, dengan menggunakan IT.</t>
  </si>
  <si>
    <t>Menampilkan contoh perilaku berdasarkan al-Asmā’u al-¦usnā, Q.S. al- A’rāf/7:180, Q.S. al-Infi¯ār:6, Q.S. al-An’ām/6:82, Q.S. aż-Żariyat/5:58, Q.S. Āli ‘Imrān/3:9, Q.S. al-An’ām/6:115, dan Q.S. al-¦ad³d/57:3 ayat al-Qur’ān dan hadis-hadis yang mendukung lainnya, sebagai dasar dalam menerapkan al-Asmā’u al-¦usnā melalui presentasi, demonstrasi dan bersimulasi, dalam bentuk powerpoint, video atau CD pembelajaran.</t>
  </si>
  <si>
    <t xml:space="preserve">1.4  Meyakini keberadaan malaikat-malaikat Allah Swt. </t>
  </si>
  <si>
    <t>Meyakini keberadaan malaikat-malaikat Allah Swt.</t>
  </si>
  <si>
    <t xml:space="preserve">2.4  Menunjukkan sikap disiplin, jujur dan bertanggung jawab, sebagai implementasi beriman kepada malaikat-malaikat Allah Swt. </t>
  </si>
  <si>
    <t>Menunjukkan sikap disiplin, jujur dan bertanggung jawab, sebagai implementasi beriman kepada malaikat-malaikat Allah Swt.</t>
  </si>
  <si>
    <t xml:space="preserve">3.4  Menganalisis makna beriman kepada malaikat-malaikat Allah Swt. </t>
  </si>
  <si>
    <t>Meneliti secara lebih mendalam pemahaman Q.S. Al-Baqārah/2:285 dan Q.S. an-Nisā’/4:136 tentang beriman kepada malaikat-malaikat Allah Swt., dengan menggunakan IT</t>
  </si>
  <si>
    <t>Menganalisis makna beriman kepada malaikat-malaikat Allah Swt.</t>
  </si>
  <si>
    <t>Meneliti secara lebih mendalam isi Q.S. Al-Baqārah/2:285 dan Q.S. an- Nisā’/4:136 sebagai dasar dalam menerapkan beriman kepada malaikat, dengan menggunakan IT</t>
  </si>
  <si>
    <t>Menjelaskan makna isi Q.S. Al-Baqārah/2:285 dan Q.S. an-Nisā’/4:136 tentang beriman kepada malaikat-malaikat Allah Swt. dengan menggunakan IT</t>
  </si>
  <si>
    <t xml:space="preserve">4.4  Menyajikan hubungan antara beriman kepada malaikat-malaikat Allah Swt. dengan perilaku teliti, disiplin, dan waspada. </t>
  </si>
  <si>
    <t>Menyajikan model-model jenis cara membaca indah Q.S. Al-Baqārah/2:285 dan Q.S. an-Nisā’/4:136 tentang beriman kepada malaikat-malaikat Allah Swt.</t>
  </si>
  <si>
    <t>Mendemonstrasikan hafalan Q.S. Al-Baqārah/2:285 dan Q.S. an-Nisā’/4:136 tentang beriman kepada malaikat dengan menerapkan berbagai jenis nada bacaan (nagham) secara baik dan lancar</t>
  </si>
  <si>
    <t>Membacakan sari tilawah Q.S. Al-Baqārah/2:285 dan Q.S. an-Nisā’/4:136 tentang iman kepada malaikat-malaikat Allah Swt. dengan nada yang khidmad, menarik, dan indah</t>
  </si>
  <si>
    <t xml:space="preserve">Menyajikan hubungan antara beriman kepada malaikat-malaikat Allah Swt. dengan perilaku teliti, disiplin, dan waspada. </t>
  </si>
  <si>
    <t>Menampilkan contoh perilaku berdasarkan Q.S. Al-Baqārah/2:285 dan Q.S. an- Nisā’/4:136 sebagai dasar dalam menerapkan beriman kepada malaikatmelalui presentasi, demonstrasi dan bersimulasi.</t>
  </si>
  <si>
    <t>Memberikan contoh-contoh perilaku, berdasarkan tambahan bacaan ayat al-Qur’ān dan hadis-hadis yang mendukung lainnya, sebagai dasar dalam menerapkan beriman kepada malaikat, dalam perilaku sehari-hari diantaranya.</t>
  </si>
  <si>
    <t xml:space="preserve">1.5 Terbiasa berpakaian sesuai dengan syariat Islam </t>
  </si>
  <si>
    <t xml:space="preserve">Terbiasa berpakaian sesuai dengan syariat Islam </t>
  </si>
  <si>
    <t xml:space="preserve">2.5  Menunjukkan perilaku berpakaian sesuai dengan syariat Islam </t>
  </si>
  <si>
    <t xml:space="preserve">Menunjukkan perilaku berpakaian sesuai dengan syariat Islam </t>
  </si>
  <si>
    <t xml:space="preserve">3.5  Menganalisis ketentuan berpakaian sesuai syariat Islam </t>
  </si>
  <si>
    <t>Meneliti secara lebih mendalam pemahaman Q.S. al-A’hzab/33:59, 31, dan an- Nur/24:31 tentang berbusana muslim dan muslimah, dengan menggunakan IT</t>
  </si>
  <si>
    <t xml:space="preserve">Menganalisis ketentuan berpakaian sesuai syariat Islam </t>
  </si>
  <si>
    <t>Menjelaskan makna yang terkandung dalam al-Ahzāb/33:59, dan an- Nur/24:31 tentang berbusana muslim dan muslimah dengan menggunakan IT.</t>
  </si>
  <si>
    <t xml:space="preserve">4.5  Menyajikan keutamaan tatacara berpakaian sesuai syariat Islam </t>
  </si>
  <si>
    <t xml:space="preserve">Menyajikan keutamaan tatacara berpakaian sesuai syariat Islam </t>
  </si>
  <si>
    <t>Menampilkan contoh perilaku berdasarkan, Q.S. al- Ahzāb/33:59, dan an- Nur/24:31 sebagai dasar dalam menerapkan berbusana muslim dan muslimah melalui presentasi, demonstrasi dan simulasi dengan menggunakan IT.</t>
  </si>
  <si>
    <t>Memberikan contoh-contoh perilaku, berdasarkan ayat-ayat al-Qur’ān dan hadis-hadis lainnya sebagai dasar dalam menerapkan berbusana muslim dan muslimah.</t>
  </si>
  <si>
    <t xml:space="preserve">1.6  Meyakini bahwa jujur adalah ajaran pokok agama </t>
  </si>
  <si>
    <t xml:space="preserve">Meyakini bahwa jujur adalah ajaran pokok agama </t>
  </si>
  <si>
    <t xml:space="preserve">2.6  Menunjukkan perilaku jujur dalam kehidupan sehari-hari </t>
  </si>
  <si>
    <t xml:space="preserve">Menunjukkan perilaku jujur dalam kehidupan sehari-hari </t>
  </si>
  <si>
    <t xml:space="preserve">3.6  Menganalisis manfaat kejujuran dalam kehidupan sehari-hari </t>
  </si>
  <si>
    <t>Meneliti secara lebih mendalam pemahaman Q.S. al-Māidah/5:8, Q.S. at- Taubah/9:119, Q.S. al-Anfāl/8:58, dan Q.S. an-Nahl/16:105 tentang kejujuran, dengan menggunakan IT</t>
  </si>
  <si>
    <t xml:space="preserve">Menganalisis manfaat kejujuran dalam kehidupan sehari-hari </t>
  </si>
  <si>
    <t>Menjelaskan makna yang terkandung dalam Q.S. al-Māidah/5:8, Q.S. at- Taubah/9:119, Q.S. al-Anfāl/8:58, dan Q.S. an-Nahl/16:105 tentang kejujuran dengan menggunakan IT</t>
  </si>
  <si>
    <t xml:space="preserve">4.6  Menyajikan kaitan antara contoh perilaku jujur dalam kehidupan sehari-hari dengan keimanan </t>
  </si>
  <si>
    <t xml:space="preserve">Menyajikan kaitan antara contoh perilaku jujur dalam kehidupan sehari-hari dengan keimanan </t>
  </si>
  <si>
    <t>1.7  Meyakini bahwa menuntut ilmu adalah perintah Allah dan Rasul-Nya.</t>
  </si>
  <si>
    <t>Meyakini bahwa menuntut ilmu adalah perintah Allah dan Rasul-Nya.</t>
  </si>
  <si>
    <t>2.7  Memiliki sikap semangat keilmuan sebagai implementasi pemahaman Q.S. at-Taubah/9: 122 dan Hadis terkait.</t>
  </si>
  <si>
    <t>Memiliki sikap semangat keilmuan sebagai implementasi pemahaman Q.S. at-Taubah/9: 122 dan Hadis terkait.</t>
  </si>
  <si>
    <t>3.7  Menganalisis semangat menuntut ilmu, menerapkan, dan menyampaikannya kepada sesama.</t>
  </si>
  <si>
    <t>Menganalisis semangat menuntut ilmu, menerapkan, dan menyampaikannya kepada sesama.</t>
  </si>
  <si>
    <t>Menjelaskan makna isi Q.S. at-Taubah/9:122 tentang nikmatnya mencari ilmu dan indahnya berbagi pengetahuan dengan menggunakan ICT.</t>
  </si>
  <si>
    <t>4.7  Menyajikan kaitan antara kewajiban menuntut ilmu, dengan kewajiban membela agama sesuai perintah Q.S. at-Taubah/9: 122 Adan Hadis terkait.</t>
  </si>
  <si>
    <t>Mendemonstrasikan hafalan Q.S. at-Taubah/9:122 tentang nikmatnya mencari ilmu dan indahnya berbagi pengetahuan dengan menerapkan berbagai jenis nada bacaan secara baik dan lancar</t>
  </si>
  <si>
    <t>Menyajikan kaitan antara kewajiban menuntut ilmu, dengan kewajiban membela agama sesuai perintah Q.S. at-Taubah/9: 122 Adan Hadis terkait.</t>
  </si>
  <si>
    <t xml:space="preserve">1.8  Meyakini al-Qur’an, Hadis dan ijtihad sebagai sumber hukum Islam </t>
  </si>
  <si>
    <t xml:space="preserve">Meyakini al-Qur’an, Hadis dan ijtihad sebagai sumber hukum Islam </t>
  </si>
  <si>
    <t xml:space="preserve">2.8  Menunjukkan perilaku ikhlas dan taat beribadah sebagai implemantasi pemahaman terhadap kedudukan al-Qur’an, Hadis, dan ijtihad sebagai sumber hukum Islam </t>
  </si>
  <si>
    <t xml:space="preserve">Menunjukkan perilaku ikhlas dan taat beribadah sebagai implemantasi pemahaman terhadap kedudukan al-Qur’an, Hadis, dan ijtihad sebagai sumber hukum Islam </t>
  </si>
  <si>
    <t xml:space="preserve">3.8  Menganalisis kedudukan al-Qur’an, Hadis, dan ijtihad sebagai sumber hukum Islam </t>
  </si>
  <si>
    <t>Memahami Q.S. al-Isrā’/17:9 dan Q.S. an- Nisā/4:59, 105 tentang al-Qur’ān, hadis dan ijtihād sebagai sumber hukum Islam, dengan menggunakan ICT</t>
  </si>
  <si>
    <t xml:space="preserve">Menganalisis kedudukan al-Qur’an, Hadis, dan ijtihad sebagai sumber hukum Islam </t>
  </si>
  <si>
    <t>Menjelaskan makna isi al-Qur’ān, hadis dan ijtihād sebagai sumber hukum Islam dengan menggunakan ICT</t>
  </si>
  <si>
    <t xml:space="preserve">4.8  Mendeskripsikan macam-macam sumber hukum Islam </t>
  </si>
  <si>
    <t xml:space="preserve">Mendeskripsikan macam-macam sumber hukum Islam </t>
  </si>
  <si>
    <t>1.9  Meyakini bahwa haji, zakat dan wakaf adalah perintah Allah dapat memberi kemaslahatan bagi individu dan masyarakat.</t>
  </si>
  <si>
    <t>Meyakini bahwa haji, zakat dan wakaf adalah perintah Allah dapat memberi kemaslahatan bagi individu dan masyarakat.</t>
  </si>
  <si>
    <t xml:space="preserve">2.9  Menunjukkan kepedulian sosial sebagai hikmah dari perintah haji, zakat, dan wakaf. </t>
  </si>
  <si>
    <t xml:space="preserve">Menunjukkan kepedulian sosial sebagai hikmah dari perintah haji, zakat, dan wakaf. </t>
  </si>
  <si>
    <t>3.9  Menganalisis hikmah ibadah haji, zakat, dan wakaf bagi individu dan masyarakat.</t>
  </si>
  <si>
    <t>Menganalisis hikmah ibadah haji, zakat, dan wakaf bagi individu dan masyarakat.</t>
  </si>
  <si>
    <t>Menjelaskan makna hikmah ibadah haji, zakat, dan wakafdalam membentuk kepedulian sosial, baik dan benardengan menggunakan IT</t>
  </si>
  <si>
    <t>Menjelaskan hikmah ibadah haji, zakat, dan wakaf dalam kehidupan, dengan menerapkan berbagai jenis cara pengelolaan, yang lebih mengantarkan pada kreatifitas dan inovasi pembelajaran</t>
  </si>
  <si>
    <t>Menjelaskan makna isi kandungan Q.S. al-Imran/ 3: 92 dan Q.S. al-Maidah/ 5: 8 tentang hikmah ibadah haji, zakat, dan wakaf dalam kehidupandengan menggunakan IT</t>
  </si>
  <si>
    <t>4.9  Menyimulasikan ibadah haji, zakat, dan wakaf</t>
  </si>
  <si>
    <t>Mendemontrasikan bacaan hadis-hadis yang terkait dan mendukung lainnya, tentang hikmah ibadah haji, zakat, dan wakaf dalam kehidupan</t>
  </si>
  <si>
    <t>Menyimulasikan ibadah haji, zakat, dan wakaf</t>
  </si>
  <si>
    <t xml:space="preserve">1.10  Meyakini kebenaran dakwah Nabi Muhammad saw di Makkah. </t>
  </si>
  <si>
    <t>Meyakini kebenaran dakwah Nabi Muhammad saw di Makkah.</t>
  </si>
  <si>
    <t xml:space="preserve">2.10  Bersikap tangguh dan rela berkorban menegakkan kebenaran sebagai ’ibrah dari sejarah strategi dakwah Nabi di Makkah. </t>
  </si>
  <si>
    <t>Bersikap tangguh dan rela berkorban menegakkan kebenaran sebagai ’ibrah dari sejarah strategi dakwah Nabi di Makkah.</t>
  </si>
  <si>
    <t xml:space="preserve">3.10  Menganalisis substansi, strategi, dan penyebab keberhasilan dakwah Nabi Muhammad saw di Makkah. </t>
  </si>
  <si>
    <t>Membacakan dalil-dalil naqli sebagai dasar perjuangan dakwah yang dilakukan Rasulullah saw. di Mekah dengan nada yang khidmad, menarik, dan indah.</t>
  </si>
  <si>
    <t>Menyebutkan silsilah keturunan Rasulullah saw.</t>
  </si>
  <si>
    <t>Menjelaskan makna perjuangan dakwah yang dilakukan Rasulullah saw. di Mekah dengan menggunakan ICT</t>
  </si>
  <si>
    <t>Menganalisis perjuangan dakwah yang dilakukan Rasulullah saw. di Mekah dari berbagai sumber baik media cetak maupun elektronik</t>
  </si>
  <si>
    <t>Menganalisis substansi, strategi, dan penyebab keberhasilan dakwah Nabi Muhammad saw di Makkah.</t>
  </si>
  <si>
    <t>Menjelaskan makna perilaku perjuangan dakwah yang dilakukan Rasulullah saw. di Mekah yang patut diteladani dengan menggunakan IT</t>
  </si>
  <si>
    <t>4.10  Menyajikan keterkaitan antara substansi dan strategi dengan keberhasilan dakwah Nabi Muhammad saw di Makkah</t>
  </si>
  <si>
    <t>Mendemonstrasikan bacaan hadis-hadis yang terkait dan mendukung lainnya, tentang perjuangan dakwah yang dilakukan Rasulullah saw. di Mekah</t>
  </si>
  <si>
    <t>Menyajikan keterkaitan antara substansi dan strategi dengan keberhasilan dakwah Nabi Muhammad saw di Makkah</t>
  </si>
  <si>
    <t>1.11  Meyakini kebenaran dakwah Nabi Muhammad saw di Madinah.</t>
  </si>
  <si>
    <t>Meyakini kebenaran dakwah Nabi Muhammad saw di Madinah.</t>
  </si>
  <si>
    <t>2.11  Menunjukkan sikap semangat ukhuwah dan kerukunan sebagai ibrah dari sejarah strategi dakwah Nabi di Madinah.</t>
  </si>
  <si>
    <t>Menunjukkan sikap semangat ukhuwah dan kerukunan sebagai ibrah dari sejarah strategi dakwah Nabi di Madinah.</t>
  </si>
  <si>
    <t>3.11  Menganalisis substansi, strategi, dan keberhasilan dakwah Nabi Muhammad saw di Madinah.</t>
  </si>
  <si>
    <t xml:space="preserve">Menjelaskan contoh perjuangan dakwah yang dilakukan Rasulullah saw. di Madinah </t>
  </si>
  <si>
    <t>Menganalisis substansi, strategi, dan keberhasilan dakwah Nabi Muhammad saw di Madinah.</t>
  </si>
  <si>
    <t>4.11  Menyajikan keterkaitan antara substansi dan strategi dengan keberhasilan dakwah Nabi Muhammad saw di Madinah</t>
  </si>
  <si>
    <t>Menyajikan keterkaitan antara substansi dan strategi dengan keberhasilan dakwah Nabi Muhammad saw di Madinah</t>
  </si>
</sst>
</file>

<file path=xl/styles.xml><?xml version="1.0" encoding="utf-8"?>
<styleSheet xmlns="http://schemas.openxmlformats.org/spreadsheetml/2006/main">
  <fonts count="8">
    <font>
      <sz val="11"/>
      <color theme="1"/>
      <name val="Calibri"/>
      <family val="2"/>
      <scheme val="minor"/>
    </font>
    <font>
      <b/>
      <u/>
      <sz val="11"/>
      <color theme="1"/>
      <name val="Times New Roman"/>
      <family val="1"/>
    </font>
    <font>
      <sz val="10"/>
      <color theme="1"/>
      <name val="Times New Roman"/>
      <family val="1"/>
    </font>
    <font>
      <b/>
      <sz val="10"/>
      <color theme="1"/>
      <name val="Times New Roman"/>
      <family val="1"/>
    </font>
    <font>
      <b/>
      <u/>
      <sz val="10"/>
      <color theme="1"/>
      <name val="Times New Roman"/>
      <family val="1"/>
    </font>
    <font>
      <sz val="11"/>
      <color theme="1"/>
      <name val="Times New Roman"/>
      <family val="1"/>
    </font>
    <font>
      <b/>
      <sz val="12"/>
      <color theme="1"/>
      <name val="Times New Roman"/>
      <family val="1"/>
    </font>
    <font>
      <b/>
      <sz val="12"/>
      <name val="Times New Roman"/>
      <family val="1"/>
    </font>
  </fonts>
  <fills count="3">
    <fill>
      <patternFill patternType="none"/>
    </fill>
    <fill>
      <patternFill patternType="gray125"/>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xf numFmtId="0" fontId="4" fillId="0" borderId="0" xfId="0" applyFont="1"/>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 fontId="3" fillId="2" borderId="1" xfId="0" applyNumberFormat="1" applyFont="1" applyFill="1" applyBorder="1" applyAlignment="1">
      <alignment horizontal="center" vertical="center"/>
    </xf>
    <xf numFmtId="1" fontId="2" fillId="0" borderId="0" xfId="0" applyNumberFormat="1" applyFont="1"/>
    <xf numFmtId="0" fontId="5" fillId="0" borderId="0" xfId="0" applyFont="1" applyAlignment="1">
      <alignment horizontal="left" indent="8"/>
    </xf>
    <xf numFmtId="0" fontId="1" fillId="0" borderId="0" xfId="0" applyFont="1" applyAlignment="1">
      <alignment horizontal="left" indent="8"/>
    </xf>
    <xf numFmtId="0" fontId="0" fillId="0" borderId="0" xfId="0" applyAlignment="1">
      <alignment horizontal="left" vertical="top"/>
    </xf>
    <xf numFmtId="0" fontId="5" fillId="0" borderId="0" xfId="0" applyFont="1" applyAlignment="1">
      <alignment horizontal="left" vertical="top"/>
    </xf>
    <xf numFmtId="0" fontId="1" fillId="0" borderId="0" xfId="0" applyFont="1" applyAlignment="1">
      <alignment horizontal="left" vertical="top"/>
    </xf>
    <xf numFmtId="1" fontId="2" fillId="0" borderId="0" xfId="0" applyNumberFormat="1" applyFont="1" applyAlignment="1">
      <alignment vertical="center"/>
    </xf>
    <xf numFmtId="0" fontId="2" fillId="0" borderId="0" xfId="0" applyFont="1" applyAlignment="1">
      <alignment vertical="center"/>
    </xf>
    <xf numFmtId="0" fontId="3" fillId="0" borderId="0" xfId="0" applyFont="1"/>
    <xf numFmtId="1" fontId="6" fillId="0" borderId="0" xfId="0" applyNumberFormat="1" applyFont="1" applyBorder="1" applyAlignment="1">
      <alignment horizontal="center" vertical="center"/>
    </xf>
    <xf numFmtId="0" fontId="6" fillId="0" borderId="0" xfId="0" quotePrefix="1" applyFont="1" applyBorder="1" applyAlignment="1">
      <alignment vertical="center"/>
    </xf>
    <xf numFmtId="1" fontId="6" fillId="0" borderId="0" xfId="0" applyNumberFormat="1"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1" fontId="3" fillId="0" borderId="0" xfId="0" applyNumberFormat="1" applyFont="1" applyAlignment="1">
      <alignment horizontal="left" vertical="center"/>
    </xf>
    <xf numFmtId="0" fontId="3" fillId="2" borderId="1" xfId="0"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0" xfId="0" applyFont="1" applyAlignment="1">
      <alignment horizontal="lef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3" fillId="2" borderId="7" xfId="0" applyFont="1" applyFill="1" applyBorder="1" applyAlignment="1">
      <alignment horizontal="right" vertical="center"/>
    </xf>
    <xf numFmtId="0" fontId="2" fillId="0" borderId="0" xfId="0" applyFont="1" applyAlignment="1">
      <alignment horizontal="left" wrapText="1"/>
    </xf>
    <xf numFmtId="0" fontId="2" fillId="0" borderId="1" xfId="0" applyFont="1" applyBorder="1" applyAlignment="1">
      <alignment horizontal="left" vertical="top" wrapText="1" inden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 xfId="0" applyFont="1" applyBorder="1" applyAlignment="1">
      <alignment horizontal="left"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77"/>
  <sheetViews>
    <sheetView tabSelected="1" workbookViewId="0">
      <selection activeCell="A14" sqref="A14"/>
    </sheetView>
  </sheetViews>
  <sheetFormatPr defaultRowHeight="15"/>
  <cols>
    <col min="1" max="1" width="28.5703125" customWidth="1"/>
    <col min="2" max="2" width="38.42578125" customWidth="1"/>
    <col min="3" max="3" width="6" customWidth="1"/>
    <col min="4" max="4" width="6.5703125" customWidth="1"/>
    <col min="5" max="5" width="6.85546875" customWidth="1"/>
    <col min="6" max="6" width="6" customWidth="1"/>
    <col min="7" max="7" width="6.140625" customWidth="1"/>
    <col min="8" max="8" width="6.28515625" customWidth="1"/>
    <col min="9" max="9" width="5.85546875" customWidth="1"/>
    <col min="10" max="10" width="6.140625" customWidth="1"/>
    <col min="11" max="11" width="6.5703125" customWidth="1"/>
    <col min="12" max="12" width="7.28515625" customWidth="1"/>
  </cols>
  <sheetData>
    <row r="1" spans="1:12">
      <c r="A1" s="26" t="s">
        <v>16</v>
      </c>
      <c r="B1" s="26"/>
      <c r="C1" s="26"/>
      <c r="D1" s="26"/>
      <c r="E1" s="26"/>
      <c r="F1" s="26"/>
      <c r="G1" s="26"/>
      <c r="H1" s="26"/>
      <c r="I1" s="26"/>
      <c r="J1" s="26"/>
      <c r="K1" s="26"/>
      <c r="L1" s="26"/>
    </row>
    <row r="2" spans="1:12">
      <c r="A2" s="1"/>
      <c r="B2" s="1"/>
      <c r="C2" s="1"/>
      <c r="D2" s="1"/>
      <c r="E2" s="1"/>
      <c r="F2" s="1"/>
      <c r="G2" s="1"/>
      <c r="H2" s="1"/>
      <c r="I2" s="1"/>
      <c r="J2" s="1"/>
      <c r="K2" s="1"/>
      <c r="L2" s="1"/>
    </row>
    <row r="3" spans="1:12">
      <c r="A3" s="1" t="s">
        <v>17</v>
      </c>
      <c r="B3" s="1" t="s">
        <v>43</v>
      </c>
      <c r="C3" s="1"/>
      <c r="D3" s="1"/>
      <c r="E3" s="1"/>
      <c r="F3" s="1"/>
      <c r="G3" s="1"/>
      <c r="H3" s="1"/>
      <c r="I3" s="1"/>
      <c r="J3" s="1"/>
      <c r="K3" s="1"/>
      <c r="L3" s="1"/>
    </row>
    <row r="4" spans="1:12">
      <c r="A4" s="1" t="s">
        <v>18</v>
      </c>
      <c r="B4" s="1" t="s">
        <v>42</v>
      </c>
      <c r="C4" s="1"/>
      <c r="D4" s="1"/>
      <c r="E4" s="1"/>
      <c r="F4" s="1"/>
      <c r="G4" s="1"/>
      <c r="H4" s="1"/>
      <c r="I4" s="1"/>
      <c r="J4" s="1"/>
      <c r="K4" s="1"/>
      <c r="L4" s="1"/>
    </row>
    <row r="5" spans="1:12">
      <c r="A5" s="1" t="s">
        <v>19</v>
      </c>
      <c r="B5" s="1" t="s">
        <v>36</v>
      </c>
      <c r="C5" s="1"/>
      <c r="D5" s="1"/>
      <c r="E5" s="1"/>
      <c r="F5" s="1"/>
      <c r="G5" s="1"/>
      <c r="H5" s="1"/>
      <c r="I5" s="1"/>
      <c r="J5" s="1"/>
      <c r="K5" s="1"/>
      <c r="L5" s="1"/>
    </row>
    <row r="6" spans="1:12">
      <c r="A6" s="2" t="s">
        <v>20</v>
      </c>
      <c r="B6" s="1"/>
      <c r="C6" s="1"/>
      <c r="D6" s="1"/>
      <c r="E6" s="1"/>
      <c r="F6" s="1"/>
      <c r="G6" s="1"/>
      <c r="H6" s="1"/>
      <c r="I6" s="1"/>
      <c r="J6" s="1"/>
      <c r="K6" s="1"/>
      <c r="L6" s="1"/>
    </row>
    <row r="7" spans="1:12" ht="20.25" customHeight="1">
      <c r="A7" s="37" t="s">
        <v>38</v>
      </c>
      <c r="B7" s="37"/>
      <c r="C7" s="37"/>
      <c r="D7" s="37"/>
      <c r="E7" s="37"/>
      <c r="F7" s="37"/>
      <c r="G7" s="37"/>
      <c r="H7" s="37"/>
      <c r="I7" s="37"/>
      <c r="J7" s="37"/>
      <c r="K7" s="37"/>
      <c r="L7" s="37"/>
    </row>
    <row r="8" spans="1:12" ht="45" customHeight="1">
      <c r="A8" s="37" t="s">
        <v>39</v>
      </c>
      <c r="B8" s="37"/>
      <c r="C8" s="37"/>
      <c r="D8" s="37"/>
      <c r="E8" s="37"/>
      <c r="F8" s="37"/>
      <c r="G8" s="37"/>
      <c r="H8" s="37"/>
      <c r="I8" s="37"/>
      <c r="J8" s="37"/>
      <c r="K8" s="37"/>
      <c r="L8" s="37"/>
    </row>
    <row r="9" spans="1:12" ht="45" customHeight="1">
      <c r="A9" s="37" t="s">
        <v>40</v>
      </c>
      <c r="B9" s="37"/>
      <c r="C9" s="37"/>
      <c r="D9" s="37"/>
      <c r="E9" s="37"/>
      <c r="F9" s="37"/>
      <c r="G9" s="37"/>
      <c r="H9" s="37"/>
      <c r="I9" s="37"/>
      <c r="J9" s="37"/>
      <c r="K9" s="37"/>
      <c r="L9" s="37"/>
    </row>
    <row r="10" spans="1:12" ht="33" customHeight="1">
      <c r="A10" s="37" t="s">
        <v>41</v>
      </c>
      <c r="B10" s="37"/>
      <c r="C10" s="37"/>
      <c r="D10" s="37"/>
      <c r="E10" s="37"/>
      <c r="F10" s="37"/>
      <c r="G10" s="37"/>
      <c r="H10" s="37"/>
      <c r="I10" s="37"/>
      <c r="J10" s="37"/>
      <c r="K10" s="37"/>
      <c r="L10" s="37"/>
    </row>
    <row r="11" spans="1:12">
      <c r="A11" s="27" t="s">
        <v>0</v>
      </c>
      <c r="B11" s="27" t="s">
        <v>1</v>
      </c>
      <c r="C11" s="30" t="s">
        <v>2</v>
      </c>
      <c r="D11" s="31"/>
      <c r="E11" s="32"/>
      <c r="F11" s="30" t="s">
        <v>3</v>
      </c>
      <c r="G11" s="31"/>
      <c r="H11" s="32"/>
      <c r="I11" s="30" t="s">
        <v>4</v>
      </c>
      <c r="J11" s="31"/>
      <c r="K11" s="32"/>
      <c r="L11" s="27" t="s">
        <v>5</v>
      </c>
    </row>
    <row r="12" spans="1:12">
      <c r="A12" s="28"/>
      <c r="B12" s="28"/>
      <c r="C12" s="3" t="s">
        <v>6</v>
      </c>
      <c r="D12" s="3" t="s">
        <v>7</v>
      </c>
      <c r="E12" s="3" t="s">
        <v>8</v>
      </c>
      <c r="F12" s="3" t="s">
        <v>6</v>
      </c>
      <c r="G12" s="3" t="s">
        <v>7</v>
      </c>
      <c r="H12" s="3" t="s">
        <v>8</v>
      </c>
      <c r="I12" s="3" t="s">
        <v>6</v>
      </c>
      <c r="J12" s="3" t="s">
        <v>7</v>
      </c>
      <c r="K12" s="3" t="s">
        <v>8</v>
      </c>
      <c r="L12" s="28"/>
    </row>
    <row r="13" spans="1:12">
      <c r="A13" s="29"/>
      <c r="B13" s="29"/>
      <c r="C13" s="3" t="s">
        <v>9</v>
      </c>
      <c r="D13" s="3" t="s">
        <v>10</v>
      </c>
      <c r="E13" s="3" t="s">
        <v>11</v>
      </c>
      <c r="F13" s="3" t="s">
        <v>11</v>
      </c>
      <c r="G13" s="3" t="s">
        <v>10</v>
      </c>
      <c r="H13" s="3" t="s">
        <v>9</v>
      </c>
      <c r="I13" s="3" t="s">
        <v>11</v>
      </c>
      <c r="J13" s="3" t="s">
        <v>10</v>
      </c>
      <c r="K13" s="3" t="s">
        <v>9</v>
      </c>
      <c r="L13" s="29"/>
    </row>
    <row r="14" spans="1:12" ht="76.5">
      <c r="A14" s="38" t="s">
        <v>44</v>
      </c>
      <c r="B14" s="38" t="s">
        <v>45</v>
      </c>
      <c r="C14" s="4"/>
      <c r="D14" s="4">
        <v>75</v>
      </c>
      <c r="E14" s="4"/>
      <c r="F14" s="4"/>
      <c r="G14" s="4">
        <v>70</v>
      </c>
      <c r="H14" s="4"/>
      <c r="I14" s="4">
        <v>85</v>
      </c>
      <c r="J14" s="4"/>
      <c r="K14" s="4"/>
      <c r="L14" s="5">
        <f>SUM(C14:K14)/3</f>
        <v>76.666666666666671</v>
      </c>
    </row>
    <row r="15" spans="1:12" ht="89.25">
      <c r="A15" s="38" t="s">
        <v>46</v>
      </c>
      <c r="B15" s="38" t="s">
        <v>47</v>
      </c>
      <c r="C15" s="4"/>
      <c r="D15" s="4"/>
      <c r="E15" s="4"/>
      <c r="F15" s="4"/>
      <c r="G15" s="4"/>
      <c r="H15" s="4"/>
      <c r="I15" s="4"/>
      <c r="J15" s="4"/>
      <c r="K15" s="4"/>
      <c r="L15" s="5">
        <f t="shared" ref="L15:L59" si="0">SUM(C15:K15)/3</f>
        <v>0</v>
      </c>
    </row>
    <row r="16" spans="1:12" ht="51">
      <c r="A16" s="39" t="s">
        <v>48</v>
      </c>
      <c r="B16" s="38" t="s">
        <v>49</v>
      </c>
      <c r="C16" s="4"/>
      <c r="D16" s="4"/>
      <c r="E16" s="4"/>
      <c r="F16" s="4"/>
      <c r="G16" s="4"/>
      <c r="H16" s="4"/>
      <c r="I16" s="4"/>
      <c r="J16" s="4"/>
      <c r="K16" s="4"/>
      <c r="L16" s="5">
        <f t="shared" si="0"/>
        <v>0</v>
      </c>
    </row>
    <row r="17" spans="1:12" ht="63.75">
      <c r="A17" s="39"/>
      <c r="B17" s="38" t="s">
        <v>50</v>
      </c>
      <c r="C17" s="4"/>
      <c r="D17" s="4"/>
      <c r="E17" s="4"/>
      <c r="F17" s="4"/>
      <c r="G17" s="4"/>
      <c r="H17" s="4"/>
      <c r="I17" s="4"/>
      <c r="J17" s="4"/>
      <c r="K17" s="4"/>
      <c r="L17" s="5">
        <f t="shared" si="0"/>
        <v>0</v>
      </c>
    </row>
    <row r="18" spans="1:12" ht="25.5">
      <c r="A18" s="40" t="s">
        <v>51</v>
      </c>
      <c r="B18" s="38" t="s">
        <v>52</v>
      </c>
      <c r="C18" s="4"/>
      <c r="D18" s="4"/>
      <c r="E18" s="4"/>
      <c r="F18" s="4"/>
      <c r="G18" s="4"/>
      <c r="H18" s="4"/>
      <c r="I18" s="4"/>
      <c r="J18" s="4"/>
      <c r="K18" s="4"/>
      <c r="L18" s="5">
        <f t="shared" si="0"/>
        <v>0</v>
      </c>
    </row>
    <row r="19" spans="1:12" ht="63.75">
      <c r="A19" s="41"/>
      <c r="B19" s="38" t="s">
        <v>53</v>
      </c>
      <c r="C19" s="4"/>
      <c r="D19" s="4"/>
      <c r="E19" s="4"/>
      <c r="F19" s="4"/>
      <c r="G19" s="4"/>
      <c r="H19" s="4"/>
      <c r="I19" s="4"/>
      <c r="J19" s="4"/>
      <c r="K19" s="4"/>
      <c r="L19" s="5">
        <f t="shared" si="0"/>
        <v>0</v>
      </c>
    </row>
    <row r="20" spans="1:12" ht="25.5">
      <c r="A20" s="41"/>
      <c r="B20" s="38" t="s">
        <v>54</v>
      </c>
      <c r="C20" s="4"/>
      <c r="D20" s="4"/>
      <c r="E20" s="4"/>
      <c r="F20" s="4"/>
      <c r="G20" s="4"/>
      <c r="H20" s="4"/>
      <c r="I20" s="4"/>
      <c r="J20" s="4"/>
      <c r="K20" s="4"/>
      <c r="L20" s="5">
        <f t="shared" si="0"/>
        <v>0</v>
      </c>
    </row>
    <row r="21" spans="1:12" ht="89.25">
      <c r="A21" s="41"/>
      <c r="B21" s="38" t="s">
        <v>55</v>
      </c>
      <c r="C21" s="4"/>
      <c r="D21" s="4"/>
      <c r="E21" s="4"/>
      <c r="F21" s="4"/>
      <c r="G21" s="4"/>
      <c r="H21" s="4"/>
      <c r="I21" s="4"/>
      <c r="J21" s="4"/>
      <c r="K21" s="4"/>
      <c r="L21" s="5">
        <f t="shared" si="0"/>
        <v>0</v>
      </c>
    </row>
    <row r="22" spans="1:12" ht="76.5">
      <c r="A22" s="42"/>
      <c r="B22" s="38" t="s">
        <v>56</v>
      </c>
      <c r="C22" s="4"/>
      <c r="D22" s="4"/>
      <c r="E22" s="4"/>
      <c r="F22" s="4"/>
      <c r="G22" s="4"/>
      <c r="H22" s="4"/>
      <c r="I22" s="4"/>
      <c r="J22" s="4"/>
      <c r="K22" s="4"/>
      <c r="L22" s="5">
        <f t="shared" si="0"/>
        <v>0</v>
      </c>
    </row>
    <row r="23" spans="1:12" ht="38.25">
      <c r="A23" s="38" t="s">
        <v>57</v>
      </c>
      <c r="B23" s="38" t="s">
        <v>58</v>
      </c>
      <c r="C23" s="4"/>
      <c r="D23" s="4"/>
      <c r="E23" s="4"/>
      <c r="F23" s="4"/>
      <c r="G23" s="4"/>
      <c r="H23" s="4"/>
      <c r="I23" s="4"/>
      <c r="J23" s="4"/>
      <c r="K23" s="4"/>
      <c r="L23" s="5">
        <f t="shared" si="0"/>
        <v>0</v>
      </c>
    </row>
    <row r="24" spans="1:12" ht="63.75">
      <c r="A24" s="38" t="s">
        <v>59</v>
      </c>
      <c r="B24" s="38" t="s">
        <v>60</v>
      </c>
      <c r="C24" s="4"/>
      <c r="D24" s="4"/>
      <c r="E24" s="4"/>
      <c r="F24" s="4"/>
      <c r="G24" s="4"/>
      <c r="H24" s="4"/>
      <c r="I24" s="4"/>
      <c r="J24" s="4"/>
      <c r="K24" s="4"/>
      <c r="L24" s="5">
        <f t="shared" si="0"/>
        <v>0</v>
      </c>
    </row>
    <row r="25" spans="1:12" ht="51.75">
      <c r="A25" s="39" t="s">
        <v>61</v>
      </c>
      <c r="B25" s="43" t="s">
        <v>62</v>
      </c>
      <c r="C25" s="4"/>
      <c r="D25" s="4"/>
      <c r="E25" s="4"/>
      <c r="F25" s="4"/>
      <c r="G25" s="4"/>
      <c r="H25" s="4"/>
      <c r="I25" s="4"/>
      <c r="J25" s="4"/>
      <c r="K25" s="4"/>
      <c r="L25" s="5">
        <f t="shared" si="0"/>
        <v>0</v>
      </c>
    </row>
    <row r="26" spans="1:12" ht="39">
      <c r="A26" s="39"/>
      <c r="B26" s="43" t="s">
        <v>63</v>
      </c>
      <c r="C26" s="4"/>
      <c r="D26" s="4"/>
      <c r="E26" s="4"/>
      <c r="F26" s="4"/>
      <c r="G26" s="4"/>
      <c r="H26" s="4"/>
      <c r="I26" s="4"/>
      <c r="J26" s="4"/>
      <c r="K26" s="4"/>
      <c r="L26" s="5">
        <f t="shared" si="0"/>
        <v>0</v>
      </c>
    </row>
    <row r="27" spans="1:12" ht="63.75">
      <c r="A27" s="40" t="s">
        <v>64</v>
      </c>
      <c r="B27" s="38" t="s">
        <v>65</v>
      </c>
      <c r="C27" s="4"/>
      <c r="D27" s="4"/>
      <c r="E27" s="4"/>
      <c r="F27" s="4"/>
      <c r="G27" s="4"/>
      <c r="H27" s="4"/>
      <c r="I27" s="4"/>
      <c r="J27" s="4"/>
      <c r="K27" s="4"/>
      <c r="L27" s="5">
        <f t="shared" si="0"/>
        <v>0</v>
      </c>
    </row>
    <row r="28" spans="1:12" ht="63.75">
      <c r="A28" s="41"/>
      <c r="B28" s="38" t="s">
        <v>66</v>
      </c>
      <c r="C28" s="4"/>
      <c r="D28" s="4"/>
      <c r="E28" s="4"/>
      <c r="F28" s="4"/>
      <c r="G28" s="4"/>
      <c r="H28" s="4"/>
      <c r="I28" s="4"/>
      <c r="J28" s="4"/>
      <c r="K28" s="4"/>
      <c r="L28" s="5">
        <f t="shared" si="0"/>
        <v>0</v>
      </c>
    </row>
    <row r="29" spans="1:12" ht="89.25">
      <c r="A29" s="41"/>
      <c r="B29" s="38" t="s">
        <v>67</v>
      </c>
      <c r="C29" s="4"/>
      <c r="D29" s="4"/>
      <c r="E29" s="4"/>
      <c r="F29" s="4"/>
      <c r="G29" s="4"/>
      <c r="H29" s="4"/>
      <c r="I29" s="4"/>
      <c r="J29" s="4"/>
      <c r="K29" s="4"/>
      <c r="L29" s="5">
        <f t="shared" si="0"/>
        <v>0</v>
      </c>
    </row>
    <row r="30" spans="1:12" ht="76.5">
      <c r="A30" s="42"/>
      <c r="B30" s="38" t="s">
        <v>68</v>
      </c>
      <c r="C30" s="4"/>
      <c r="D30" s="4"/>
      <c r="E30" s="4"/>
      <c r="F30" s="4"/>
      <c r="G30" s="4"/>
      <c r="H30" s="4"/>
      <c r="I30" s="4"/>
      <c r="J30" s="4"/>
      <c r="K30" s="4"/>
      <c r="L30" s="5">
        <f t="shared" si="0"/>
        <v>0</v>
      </c>
    </row>
    <row r="31" spans="1:12" ht="76.5">
      <c r="A31" s="38" t="s">
        <v>69</v>
      </c>
      <c r="B31" s="38" t="s">
        <v>70</v>
      </c>
      <c r="C31" s="4"/>
      <c r="D31" s="4"/>
      <c r="E31" s="4"/>
      <c r="F31" s="4"/>
      <c r="G31" s="4"/>
      <c r="H31" s="4"/>
      <c r="I31" s="4"/>
      <c r="J31" s="4"/>
      <c r="K31" s="4"/>
      <c r="L31" s="5">
        <f t="shared" si="0"/>
        <v>0</v>
      </c>
    </row>
    <row r="32" spans="1:12" ht="89.25">
      <c r="A32" s="38" t="s">
        <v>71</v>
      </c>
      <c r="B32" s="38" t="s">
        <v>72</v>
      </c>
      <c r="C32" s="4"/>
      <c r="D32" s="4"/>
      <c r="E32" s="4"/>
      <c r="F32" s="4"/>
      <c r="G32" s="4"/>
      <c r="H32" s="4"/>
      <c r="I32" s="4"/>
      <c r="J32" s="4"/>
      <c r="K32" s="4"/>
      <c r="L32" s="5">
        <f t="shared" si="0"/>
        <v>0</v>
      </c>
    </row>
    <row r="33" spans="1:12" ht="76.5">
      <c r="A33" s="39" t="s">
        <v>73</v>
      </c>
      <c r="B33" s="38" t="s">
        <v>74</v>
      </c>
      <c r="C33" s="4"/>
      <c r="D33" s="4"/>
      <c r="E33" s="4"/>
      <c r="F33" s="4"/>
      <c r="G33" s="4"/>
      <c r="H33" s="4"/>
      <c r="I33" s="4"/>
      <c r="J33" s="4"/>
      <c r="K33" s="4"/>
      <c r="L33" s="5">
        <f t="shared" si="0"/>
        <v>0</v>
      </c>
    </row>
    <row r="34" spans="1:12" ht="38.25">
      <c r="A34" s="39"/>
      <c r="B34" s="38" t="s">
        <v>75</v>
      </c>
      <c r="C34" s="4"/>
      <c r="D34" s="4"/>
      <c r="E34" s="4"/>
      <c r="F34" s="4"/>
      <c r="G34" s="4"/>
      <c r="H34" s="4"/>
      <c r="I34" s="4"/>
      <c r="J34" s="4"/>
      <c r="K34" s="4"/>
      <c r="L34" s="5">
        <f t="shared" si="0"/>
        <v>0</v>
      </c>
    </row>
    <row r="35" spans="1:12" ht="76.5">
      <c r="A35" s="39"/>
      <c r="B35" s="38" t="s">
        <v>76</v>
      </c>
      <c r="C35" s="4"/>
      <c r="D35" s="4"/>
      <c r="E35" s="4"/>
      <c r="F35" s="4"/>
      <c r="G35" s="4"/>
      <c r="H35" s="4"/>
      <c r="I35" s="4"/>
      <c r="J35" s="4"/>
      <c r="K35" s="4"/>
      <c r="L35" s="5">
        <f t="shared" si="0"/>
        <v>0</v>
      </c>
    </row>
    <row r="36" spans="1:12" ht="38.25">
      <c r="A36" s="39" t="s">
        <v>77</v>
      </c>
      <c r="B36" s="38" t="s">
        <v>78</v>
      </c>
      <c r="C36" s="4"/>
      <c r="D36" s="4"/>
      <c r="E36" s="4"/>
      <c r="F36" s="4"/>
      <c r="G36" s="4"/>
      <c r="H36" s="4"/>
      <c r="I36" s="4"/>
      <c r="J36" s="4"/>
      <c r="K36" s="4"/>
      <c r="L36" s="5">
        <f t="shared" si="0"/>
        <v>0</v>
      </c>
    </row>
    <row r="37" spans="1:12" ht="63.75">
      <c r="A37" s="39"/>
      <c r="B37" s="38" t="s">
        <v>79</v>
      </c>
      <c r="C37" s="4"/>
      <c r="D37" s="4"/>
      <c r="E37" s="4"/>
      <c r="F37" s="4"/>
      <c r="G37" s="4"/>
      <c r="H37" s="4"/>
      <c r="I37" s="4"/>
      <c r="J37" s="4"/>
      <c r="K37" s="4"/>
      <c r="L37" s="5">
        <f t="shared" si="0"/>
        <v>0</v>
      </c>
    </row>
    <row r="38" spans="1:12" ht="89.25">
      <c r="A38" s="39"/>
      <c r="B38" s="38" t="s">
        <v>80</v>
      </c>
      <c r="C38" s="4"/>
      <c r="D38" s="4"/>
      <c r="E38" s="4"/>
      <c r="F38" s="4"/>
      <c r="G38" s="4"/>
      <c r="H38" s="4"/>
      <c r="I38" s="4"/>
      <c r="J38" s="4"/>
      <c r="K38" s="4"/>
      <c r="L38" s="5">
        <f t="shared" si="0"/>
        <v>0</v>
      </c>
    </row>
    <row r="39" spans="1:12" ht="127.5">
      <c r="A39" s="39"/>
      <c r="B39" s="38" t="s">
        <v>81</v>
      </c>
      <c r="C39" s="4"/>
      <c r="D39" s="4"/>
      <c r="E39" s="4"/>
      <c r="F39" s="4"/>
      <c r="G39" s="4"/>
      <c r="H39" s="4"/>
      <c r="I39" s="4"/>
      <c r="J39" s="4"/>
      <c r="K39" s="4"/>
      <c r="L39" s="5">
        <f t="shared" si="0"/>
        <v>0</v>
      </c>
    </row>
    <row r="40" spans="1:12" ht="25.5">
      <c r="A40" s="38" t="s">
        <v>82</v>
      </c>
      <c r="B40" s="38" t="s">
        <v>83</v>
      </c>
      <c r="C40" s="4"/>
      <c r="D40" s="4"/>
      <c r="E40" s="4"/>
      <c r="F40" s="4"/>
      <c r="G40" s="4"/>
      <c r="H40" s="4"/>
      <c r="I40" s="4"/>
      <c r="J40" s="4"/>
      <c r="K40" s="4"/>
      <c r="L40" s="5">
        <f t="shared" si="0"/>
        <v>0</v>
      </c>
    </row>
    <row r="41" spans="1:12" ht="63.75">
      <c r="A41" s="38" t="s">
        <v>84</v>
      </c>
      <c r="B41" s="38" t="s">
        <v>85</v>
      </c>
      <c r="C41" s="4"/>
      <c r="D41" s="4"/>
      <c r="E41" s="4"/>
      <c r="F41" s="4"/>
      <c r="G41" s="4"/>
      <c r="H41" s="4"/>
      <c r="I41" s="4"/>
      <c r="J41" s="4"/>
      <c r="K41" s="4"/>
      <c r="L41" s="5">
        <f t="shared" si="0"/>
        <v>0</v>
      </c>
    </row>
    <row r="42" spans="1:12" ht="51">
      <c r="A42" s="39" t="s">
        <v>86</v>
      </c>
      <c r="B42" s="38" t="s">
        <v>87</v>
      </c>
      <c r="C42" s="4"/>
      <c r="D42" s="4"/>
      <c r="E42" s="4"/>
      <c r="F42" s="4"/>
      <c r="G42" s="4"/>
      <c r="H42" s="4"/>
      <c r="I42" s="4"/>
      <c r="J42" s="4"/>
      <c r="K42" s="4"/>
      <c r="L42" s="5">
        <f t="shared" si="0"/>
        <v>0</v>
      </c>
    </row>
    <row r="43" spans="1:12" ht="25.5">
      <c r="A43" s="39"/>
      <c r="B43" s="38" t="s">
        <v>88</v>
      </c>
      <c r="C43" s="4"/>
      <c r="D43" s="4"/>
      <c r="E43" s="4"/>
      <c r="F43" s="4"/>
      <c r="G43" s="4"/>
      <c r="H43" s="4"/>
      <c r="I43" s="4"/>
      <c r="J43" s="4"/>
      <c r="K43" s="4"/>
      <c r="L43" s="5">
        <f t="shared" si="0"/>
        <v>0</v>
      </c>
    </row>
    <row r="44" spans="1:12" ht="51">
      <c r="A44" s="39"/>
      <c r="B44" s="38" t="s">
        <v>89</v>
      </c>
      <c r="C44" s="4"/>
      <c r="D44" s="4"/>
      <c r="E44" s="4"/>
      <c r="F44" s="4"/>
      <c r="G44" s="4"/>
      <c r="H44" s="4"/>
      <c r="I44" s="4"/>
      <c r="J44" s="4"/>
      <c r="K44" s="4"/>
      <c r="L44" s="5">
        <f t="shared" si="0"/>
        <v>0</v>
      </c>
    </row>
    <row r="45" spans="1:12" ht="51">
      <c r="A45" s="39"/>
      <c r="B45" s="38" t="s">
        <v>90</v>
      </c>
      <c r="C45" s="4"/>
      <c r="D45" s="4"/>
      <c r="E45" s="4"/>
      <c r="F45" s="4"/>
      <c r="G45" s="4"/>
      <c r="H45" s="4"/>
      <c r="I45" s="4"/>
      <c r="J45" s="4"/>
      <c r="K45" s="4"/>
      <c r="L45" s="5">
        <f t="shared" si="0"/>
        <v>0</v>
      </c>
    </row>
    <row r="46" spans="1:12" ht="51">
      <c r="A46" s="39" t="s">
        <v>91</v>
      </c>
      <c r="B46" s="38" t="s">
        <v>92</v>
      </c>
      <c r="C46" s="4"/>
      <c r="D46" s="4"/>
      <c r="E46" s="4"/>
      <c r="F46" s="4"/>
      <c r="G46" s="4"/>
      <c r="H46" s="4"/>
      <c r="I46" s="4"/>
      <c r="J46" s="4"/>
      <c r="K46" s="4"/>
      <c r="L46" s="5">
        <f t="shared" si="0"/>
        <v>0</v>
      </c>
    </row>
    <row r="47" spans="1:12" ht="63.75">
      <c r="A47" s="39"/>
      <c r="B47" s="38" t="s">
        <v>93</v>
      </c>
      <c r="C47" s="4"/>
      <c r="D47" s="4"/>
      <c r="E47" s="4"/>
      <c r="F47" s="4"/>
      <c r="G47" s="4"/>
      <c r="H47" s="4"/>
      <c r="I47" s="4"/>
      <c r="J47" s="4"/>
      <c r="K47" s="4"/>
      <c r="L47" s="5">
        <f t="shared" si="0"/>
        <v>0</v>
      </c>
    </row>
    <row r="48" spans="1:12" ht="63.75">
      <c r="A48" s="39"/>
      <c r="B48" s="38" t="s">
        <v>94</v>
      </c>
      <c r="C48" s="4"/>
      <c r="D48" s="4"/>
      <c r="E48" s="4"/>
      <c r="F48" s="4"/>
      <c r="G48" s="4"/>
      <c r="H48" s="4"/>
      <c r="I48" s="4"/>
      <c r="J48" s="4"/>
      <c r="K48" s="4"/>
      <c r="L48" s="5">
        <f t="shared" si="0"/>
        <v>0</v>
      </c>
    </row>
    <row r="49" spans="1:12" ht="38.25">
      <c r="A49" s="39"/>
      <c r="B49" s="38" t="s">
        <v>95</v>
      </c>
      <c r="C49" s="4"/>
      <c r="D49" s="4"/>
      <c r="E49" s="4"/>
      <c r="F49" s="4"/>
      <c r="G49" s="4"/>
      <c r="H49" s="4"/>
      <c r="I49" s="4"/>
      <c r="J49" s="4"/>
      <c r="K49" s="4"/>
      <c r="L49" s="5">
        <f t="shared" si="0"/>
        <v>0</v>
      </c>
    </row>
    <row r="50" spans="1:12" ht="63.75">
      <c r="A50" s="39"/>
      <c r="B50" s="38" t="s">
        <v>96</v>
      </c>
      <c r="C50" s="4"/>
      <c r="D50" s="4"/>
      <c r="E50" s="4"/>
      <c r="F50" s="4"/>
      <c r="G50" s="4"/>
      <c r="H50" s="4"/>
      <c r="I50" s="4"/>
      <c r="J50" s="4"/>
      <c r="K50" s="4"/>
      <c r="L50" s="5">
        <f t="shared" si="0"/>
        <v>0</v>
      </c>
    </row>
    <row r="51" spans="1:12" ht="76.5">
      <c r="A51" s="39"/>
      <c r="B51" s="38" t="s">
        <v>97</v>
      </c>
      <c r="C51" s="4"/>
      <c r="D51" s="4"/>
      <c r="E51" s="4"/>
      <c r="F51" s="4"/>
      <c r="G51" s="4"/>
      <c r="H51" s="4"/>
      <c r="I51" s="4"/>
      <c r="J51" s="4"/>
      <c r="K51" s="4"/>
      <c r="L51" s="5">
        <f t="shared" si="0"/>
        <v>0</v>
      </c>
    </row>
    <row r="52" spans="1:12" ht="25.5">
      <c r="A52" s="38" t="s">
        <v>98</v>
      </c>
      <c r="B52" s="38" t="s">
        <v>99</v>
      </c>
      <c r="C52" s="4"/>
      <c r="D52" s="4"/>
      <c r="E52" s="4"/>
      <c r="F52" s="4"/>
      <c r="G52" s="4"/>
      <c r="H52" s="4"/>
      <c r="I52" s="4"/>
      <c r="J52" s="4"/>
      <c r="K52" s="4"/>
      <c r="L52" s="5">
        <f t="shared" si="0"/>
        <v>0</v>
      </c>
    </row>
    <row r="53" spans="1:12" ht="38.25">
      <c r="A53" s="38" t="s">
        <v>100</v>
      </c>
      <c r="B53" s="38" t="s">
        <v>101</v>
      </c>
      <c r="C53" s="4"/>
      <c r="D53" s="4"/>
      <c r="E53" s="4"/>
      <c r="F53" s="4"/>
      <c r="G53" s="4"/>
      <c r="H53" s="4"/>
      <c r="I53" s="4"/>
      <c r="J53" s="4"/>
      <c r="K53" s="4"/>
      <c r="L53" s="5">
        <f t="shared" si="0"/>
        <v>0</v>
      </c>
    </row>
    <row r="54" spans="1:12" ht="51">
      <c r="A54" s="39" t="s">
        <v>102</v>
      </c>
      <c r="B54" s="38" t="s">
        <v>103</v>
      </c>
      <c r="C54" s="4"/>
      <c r="D54" s="4"/>
      <c r="E54" s="4"/>
      <c r="F54" s="4"/>
      <c r="G54" s="4"/>
      <c r="H54" s="4"/>
      <c r="I54" s="4"/>
      <c r="J54" s="4"/>
      <c r="K54" s="4"/>
      <c r="L54" s="5">
        <f t="shared" si="0"/>
        <v>0</v>
      </c>
    </row>
    <row r="55" spans="1:12" ht="25.5">
      <c r="A55" s="39"/>
      <c r="B55" s="38" t="s">
        <v>104</v>
      </c>
      <c r="C55" s="4"/>
      <c r="D55" s="4"/>
      <c r="E55" s="4"/>
      <c r="F55" s="4"/>
      <c r="G55" s="4"/>
      <c r="H55" s="4"/>
      <c r="I55" s="4"/>
      <c r="J55" s="4"/>
      <c r="K55" s="4"/>
      <c r="L55" s="5">
        <f t="shared" si="0"/>
        <v>0</v>
      </c>
    </row>
    <row r="56" spans="1:12" ht="51">
      <c r="A56" s="39"/>
      <c r="B56" s="38" t="s">
        <v>105</v>
      </c>
      <c r="C56" s="4"/>
      <c r="D56" s="4"/>
      <c r="E56" s="4"/>
      <c r="F56" s="4"/>
      <c r="G56" s="4"/>
      <c r="H56" s="4"/>
      <c r="I56" s="4"/>
      <c r="J56" s="4"/>
      <c r="K56" s="4"/>
      <c r="L56" s="5">
        <f t="shared" si="0"/>
        <v>0</v>
      </c>
    </row>
    <row r="57" spans="1:12" ht="25.5">
      <c r="A57" s="39" t="s">
        <v>106</v>
      </c>
      <c r="B57" s="38" t="s">
        <v>107</v>
      </c>
      <c r="C57" s="4"/>
      <c r="D57" s="4"/>
      <c r="E57" s="4"/>
      <c r="F57" s="4"/>
      <c r="G57" s="4"/>
      <c r="H57" s="4"/>
      <c r="I57" s="4"/>
      <c r="J57" s="4"/>
      <c r="K57" s="4"/>
      <c r="L57" s="5">
        <f t="shared" si="0"/>
        <v>0</v>
      </c>
    </row>
    <row r="58" spans="1:12" ht="76.5">
      <c r="A58" s="39"/>
      <c r="B58" s="38" t="s">
        <v>108</v>
      </c>
      <c r="C58" s="4"/>
      <c r="D58" s="4"/>
      <c r="E58" s="4"/>
      <c r="F58" s="4"/>
      <c r="G58" s="4"/>
      <c r="H58" s="4"/>
      <c r="I58" s="4"/>
      <c r="J58" s="4"/>
      <c r="K58" s="4"/>
      <c r="L58" s="5">
        <f t="shared" si="0"/>
        <v>0</v>
      </c>
    </row>
    <row r="59" spans="1:12" ht="51">
      <c r="A59" s="39"/>
      <c r="B59" s="38" t="s">
        <v>109</v>
      </c>
      <c r="C59" s="4"/>
      <c r="D59" s="4"/>
      <c r="E59" s="4"/>
      <c r="F59" s="4"/>
      <c r="G59" s="4"/>
      <c r="H59" s="4"/>
      <c r="I59" s="4"/>
      <c r="J59" s="4"/>
      <c r="K59" s="4"/>
      <c r="L59" s="5">
        <f t="shared" si="0"/>
        <v>0</v>
      </c>
    </row>
    <row r="60" spans="1:12">
      <c r="A60" s="23" t="s">
        <v>13</v>
      </c>
      <c r="B60" s="6">
        <f>COUNTA(B14:B59)</f>
        <v>46</v>
      </c>
      <c r="C60" s="34" t="s">
        <v>12</v>
      </c>
      <c r="D60" s="35"/>
      <c r="E60" s="35"/>
      <c r="F60" s="35"/>
      <c r="G60" s="35"/>
      <c r="H60" s="35"/>
      <c r="I60" s="35"/>
      <c r="J60" s="35"/>
      <c r="K60" s="36"/>
      <c r="L60" s="7">
        <f>SUM(L14:L59)</f>
        <v>76.666666666666671</v>
      </c>
    </row>
    <row r="61" spans="1:12">
      <c r="A61" s="34" t="s">
        <v>14</v>
      </c>
      <c r="B61" s="35"/>
      <c r="C61" s="35"/>
      <c r="D61" s="35"/>
      <c r="E61" s="35"/>
      <c r="F61" s="35"/>
      <c r="G61" s="35"/>
      <c r="H61" s="35"/>
      <c r="I61" s="35"/>
      <c r="J61" s="35"/>
      <c r="K61" s="36"/>
      <c r="L61" s="7">
        <f>L60/B60</f>
        <v>1.6666666666666667</v>
      </c>
    </row>
    <row r="62" spans="1:12">
      <c r="A62" s="1"/>
      <c r="B62" s="1"/>
      <c r="C62" s="1"/>
      <c r="D62" s="1"/>
      <c r="E62" s="1"/>
      <c r="F62" s="1"/>
      <c r="G62" s="1"/>
      <c r="H62" s="1"/>
      <c r="I62" s="1"/>
      <c r="J62" s="1"/>
      <c r="K62" s="1"/>
      <c r="L62" s="1"/>
    </row>
    <row r="63" spans="1:12">
      <c r="A63" s="16" t="s">
        <v>28</v>
      </c>
      <c r="B63" s="1"/>
      <c r="C63" s="1"/>
      <c r="D63" s="1"/>
      <c r="E63" s="1"/>
      <c r="F63" s="1"/>
      <c r="G63" s="1"/>
      <c r="H63" s="1"/>
      <c r="I63" s="1"/>
      <c r="J63" s="1"/>
      <c r="K63" s="1"/>
      <c r="L63" s="1"/>
    </row>
    <row r="64" spans="1:12">
      <c r="A64" s="1" t="s">
        <v>29</v>
      </c>
      <c r="B64" s="1"/>
      <c r="C64" s="1"/>
      <c r="D64" s="1"/>
      <c r="E64" s="1"/>
      <c r="F64" s="1"/>
      <c r="G64" s="1"/>
      <c r="H64" s="1"/>
      <c r="I64" s="1"/>
      <c r="J64" s="1"/>
      <c r="K64" s="1"/>
      <c r="L64" s="1"/>
    </row>
    <row r="65" spans="1:12">
      <c r="A65" s="1" t="s">
        <v>30</v>
      </c>
      <c r="B65" s="1"/>
      <c r="C65" s="1"/>
      <c r="D65" s="1"/>
      <c r="E65" s="1"/>
      <c r="F65" s="1"/>
      <c r="G65" s="1"/>
      <c r="H65" s="1"/>
      <c r="I65" s="1"/>
      <c r="J65" s="1"/>
      <c r="K65" s="1"/>
      <c r="L65" s="1"/>
    </row>
    <row r="66" spans="1:12">
      <c r="A66" s="1" t="s">
        <v>31</v>
      </c>
      <c r="B66" s="1"/>
      <c r="C66" s="1"/>
      <c r="D66" s="1"/>
      <c r="E66" s="1"/>
      <c r="F66" s="1"/>
      <c r="G66" s="1"/>
      <c r="H66" s="1"/>
      <c r="I66" s="1"/>
      <c r="J66" s="1"/>
      <c r="K66" s="1"/>
      <c r="L66" s="1"/>
    </row>
    <row r="67" spans="1:12">
      <c r="A67" s="1" t="s">
        <v>32</v>
      </c>
      <c r="B67" s="1"/>
      <c r="C67" s="1"/>
      <c r="D67" s="1"/>
      <c r="E67" s="1"/>
      <c r="F67" s="1"/>
      <c r="G67" s="1"/>
      <c r="H67" s="1"/>
      <c r="I67" s="1"/>
      <c r="J67" s="1"/>
      <c r="K67" s="1"/>
      <c r="L67" s="1"/>
    </row>
    <row r="68" spans="1:12">
      <c r="A68" s="33" t="s">
        <v>33</v>
      </c>
      <c r="B68" s="33"/>
      <c r="C68" s="33"/>
      <c r="D68" s="33"/>
      <c r="E68" s="33"/>
      <c r="F68" s="33"/>
      <c r="G68" s="33"/>
      <c r="H68" s="33"/>
      <c r="I68" s="33"/>
      <c r="J68" s="33"/>
      <c r="K68" s="33"/>
      <c r="L68" s="33"/>
    </row>
    <row r="69" spans="1:12" ht="15.75">
      <c r="A69" s="15" t="s">
        <v>35</v>
      </c>
      <c r="B69" s="15"/>
      <c r="C69" s="15"/>
      <c r="D69" s="15"/>
      <c r="E69" s="15"/>
      <c r="F69" s="15"/>
      <c r="G69" s="22">
        <f>L61</f>
        <v>1.6666666666666667</v>
      </c>
      <c r="H69" s="1"/>
      <c r="I69" s="17"/>
      <c r="J69" s="18"/>
      <c r="K69" s="19"/>
      <c r="L69" s="14"/>
    </row>
    <row r="70" spans="1:12">
      <c r="A70" s="1"/>
      <c r="B70" s="1"/>
      <c r="C70" s="1"/>
      <c r="D70" s="1"/>
      <c r="E70" s="1"/>
      <c r="F70" s="1"/>
      <c r="G70" s="1"/>
      <c r="H70" s="1"/>
      <c r="I70" s="1"/>
      <c r="J70" s="1"/>
      <c r="K70" s="1"/>
      <c r="L70" s="1"/>
    </row>
    <row r="71" spans="1:12">
      <c r="A71" s="1"/>
      <c r="C71" s="1"/>
      <c r="D71" s="1"/>
      <c r="E71" s="1"/>
      <c r="F71" s="1"/>
      <c r="G71" s="24" t="s">
        <v>21</v>
      </c>
      <c r="H71" s="24"/>
      <c r="I71" s="24"/>
      <c r="J71" s="24"/>
      <c r="K71" s="24"/>
      <c r="L71" s="24"/>
    </row>
    <row r="72" spans="1:12">
      <c r="A72" s="9" t="s">
        <v>22</v>
      </c>
      <c r="B72" s="1"/>
      <c r="C72" s="1"/>
      <c r="D72" s="1"/>
      <c r="E72" s="1"/>
      <c r="F72" s="1"/>
      <c r="G72" s="1"/>
      <c r="H72" s="1"/>
      <c r="I72" s="1"/>
      <c r="J72" s="1"/>
      <c r="K72" s="1"/>
      <c r="L72" s="1"/>
    </row>
    <row r="73" spans="1:12">
      <c r="A73" s="9" t="s">
        <v>23</v>
      </c>
      <c r="B73" s="1"/>
      <c r="C73" s="1"/>
      <c r="D73" s="1"/>
      <c r="E73" s="1"/>
      <c r="F73" s="1"/>
      <c r="G73" s="12" t="s">
        <v>24</v>
      </c>
      <c r="H73" s="1"/>
      <c r="I73" s="1"/>
      <c r="J73" s="1"/>
      <c r="K73" s="1"/>
      <c r="L73" s="1"/>
    </row>
    <row r="74" spans="1:12">
      <c r="A74" s="9"/>
      <c r="B74" s="1"/>
      <c r="C74" s="1"/>
      <c r="D74" s="1"/>
      <c r="E74" s="1"/>
      <c r="F74" s="1"/>
      <c r="G74" s="11"/>
      <c r="H74" s="1"/>
      <c r="I74" s="1"/>
      <c r="J74" s="1"/>
      <c r="K74" s="1"/>
      <c r="L74" s="1"/>
    </row>
    <row r="75" spans="1:12">
      <c r="A75" s="9"/>
      <c r="B75" s="1"/>
      <c r="C75" s="1"/>
      <c r="D75" s="1"/>
      <c r="E75" s="1"/>
      <c r="F75" s="1"/>
      <c r="G75" s="11"/>
      <c r="H75" s="1"/>
      <c r="I75" s="1"/>
      <c r="J75" s="1"/>
      <c r="K75" s="1"/>
      <c r="L75" s="1"/>
    </row>
    <row r="76" spans="1:12">
      <c r="A76" s="10" t="s">
        <v>25</v>
      </c>
      <c r="B76" s="1"/>
      <c r="C76" s="1"/>
      <c r="D76" s="1"/>
      <c r="E76" s="1"/>
      <c r="F76" s="1"/>
      <c r="G76" s="13" t="s">
        <v>25</v>
      </c>
      <c r="H76" s="1"/>
      <c r="I76" s="1"/>
      <c r="J76" s="1"/>
      <c r="K76" s="1"/>
      <c r="L76" s="1"/>
    </row>
    <row r="77" spans="1:12">
      <c r="A77" s="9" t="s">
        <v>26</v>
      </c>
      <c r="B77" s="1"/>
      <c r="C77" s="1"/>
      <c r="D77" s="1"/>
      <c r="E77" s="1"/>
      <c r="F77" s="1"/>
      <c r="G77" s="25" t="s">
        <v>27</v>
      </c>
      <c r="H77" s="25"/>
      <c r="I77" s="25"/>
      <c r="J77" s="25"/>
      <c r="K77" s="25"/>
      <c r="L77" s="25"/>
    </row>
  </sheetData>
  <mergeCells count="26">
    <mergeCell ref="A36:A39"/>
    <mergeCell ref="A42:A45"/>
    <mergeCell ref="A46:A51"/>
    <mergeCell ref="A54:A56"/>
    <mergeCell ref="A57:A59"/>
    <mergeCell ref="A16:A17"/>
    <mergeCell ref="A18:A22"/>
    <mergeCell ref="A25:A26"/>
    <mergeCell ref="A27:A30"/>
    <mergeCell ref="A33:A35"/>
    <mergeCell ref="G71:L71"/>
    <mergeCell ref="G77:L77"/>
    <mergeCell ref="A1:L1"/>
    <mergeCell ref="A11:A13"/>
    <mergeCell ref="B11:B13"/>
    <mergeCell ref="C11:E11"/>
    <mergeCell ref="F11:H11"/>
    <mergeCell ref="I11:K11"/>
    <mergeCell ref="L11:L13"/>
    <mergeCell ref="A68:L68"/>
    <mergeCell ref="A61:K61"/>
    <mergeCell ref="C60:K60"/>
    <mergeCell ref="A7:L7"/>
    <mergeCell ref="A8:L8"/>
    <mergeCell ref="A9:L9"/>
    <mergeCell ref="A10:L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M595"/>
  <sheetViews>
    <sheetView workbookViewId="0">
      <selection activeCell="A14" sqref="A14"/>
    </sheetView>
  </sheetViews>
  <sheetFormatPr defaultRowHeight="12.75"/>
  <cols>
    <col min="1" max="1" width="27" style="1" customWidth="1"/>
    <col min="2" max="2" width="36.5703125" style="1" customWidth="1"/>
    <col min="3" max="3" width="6.42578125" style="1" customWidth="1"/>
    <col min="4" max="4" width="6.5703125" style="1" customWidth="1"/>
    <col min="5" max="5" width="7.28515625" style="1" customWidth="1"/>
    <col min="6" max="6" width="6.7109375" style="1" customWidth="1"/>
    <col min="7" max="7" width="6.42578125" style="1" customWidth="1"/>
    <col min="8" max="8" width="6.7109375" style="1" customWidth="1"/>
    <col min="9" max="9" width="6" style="1" customWidth="1"/>
    <col min="10" max="10" width="6.7109375" style="1" customWidth="1"/>
    <col min="11" max="11" width="6.5703125" style="1" customWidth="1"/>
    <col min="12" max="12" width="7" style="1" customWidth="1"/>
    <col min="13" max="16384" width="9.140625" style="1"/>
  </cols>
  <sheetData>
    <row r="1" spans="1:12">
      <c r="A1" s="26" t="s">
        <v>16</v>
      </c>
      <c r="B1" s="26"/>
      <c r="C1" s="26"/>
      <c r="D1" s="26"/>
      <c r="E1" s="26"/>
      <c r="F1" s="26"/>
      <c r="G1" s="26"/>
      <c r="H1" s="26"/>
      <c r="I1" s="26"/>
      <c r="J1" s="26"/>
      <c r="K1" s="26"/>
      <c r="L1" s="26"/>
    </row>
    <row r="3" spans="1:12">
      <c r="A3" s="1" t="s">
        <v>17</v>
      </c>
      <c r="B3" s="1" t="str">
        <f>'Semester 1'!B3</f>
        <v>: Pendidikan Agama Islam dan Budi Pekerti</v>
      </c>
    </row>
    <row r="4" spans="1:12">
      <c r="A4" s="1" t="s">
        <v>18</v>
      </c>
      <c r="B4" s="1" t="str">
        <f>'Semester 1'!B4</f>
        <v>: X (Sepuluh)</v>
      </c>
    </row>
    <row r="5" spans="1:12">
      <c r="A5" s="1" t="s">
        <v>19</v>
      </c>
      <c r="B5" s="1" t="s">
        <v>37</v>
      </c>
    </row>
    <row r="6" spans="1:12">
      <c r="A6" s="2" t="s">
        <v>20</v>
      </c>
    </row>
    <row r="7" spans="1:12" ht="19.5" customHeight="1">
      <c r="A7" s="37" t="s">
        <v>38</v>
      </c>
      <c r="B7" s="37"/>
      <c r="C7" s="37"/>
      <c r="D7" s="37"/>
      <c r="E7" s="37"/>
      <c r="F7" s="37"/>
      <c r="G7" s="37"/>
      <c r="H7" s="37"/>
      <c r="I7" s="37"/>
      <c r="J7" s="37"/>
      <c r="K7" s="37"/>
      <c r="L7" s="37"/>
    </row>
    <row r="8" spans="1:12" ht="45" customHeight="1">
      <c r="A8" s="37" t="s">
        <v>39</v>
      </c>
      <c r="B8" s="37"/>
      <c r="C8" s="37"/>
      <c r="D8" s="37"/>
      <c r="E8" s="37"/>
      <c r="F8" s="37"/>
      <c r="G8" s="37"/>
      <c r="H8" s="37"/>
      <c r="I8" s="37"/>
      <c r="J8" s="37"/>
      <c r="K8" s="37"/>
      <c r="L8" s="37"/>
    </row>
    <row r="9" spans="1:12" ht="42.75" customHeight="1">
      <c r="A9" s="37" t="s">
        <v>40</v>
      </c>
      <c r="B9" s="37"/>
      <c r="C9" s="37"/>
      <c r="D9" s="37"/>
      <c r="E9" s="37"/>
      <c r="F9" s="37"/>
      <c r="G9" s="37"/>
      <c r="H9" s="37"/>
      <c r="I9" s="37"/>
      <c r="J9" s="37"/>
      <c r="K9" s="37"/>
      <c r="L9" s="37"/>
    </row>
    <row r="10" spans="1:12" ht="27.75" customHeight="1">
      <c r="A10" s="37" t="s">
        <v>41</v>
      </c>
      <c r="B10" s="37"/>
      <c r="C10" s="37"/>
      <c r="D10" s="37"/>
      <c r="E10" s="37"/>
      <c r="F10" s="37"/>
      <c r="G10" s="37"/>
      <c r="H10" s="37"/>
      <c r="I10" s="37"/>
      <c r="J10" s="37"/>
      <c r="K10" s="37"/>
      <c r="L10" s="37"/>
    </row>
    <row r="11" spans="1:12">
      <c r="A11" s="27" t="s">
        <v>0</v>
      </c>
      <c r="B11" s="27" t="s">
        <v>1</v>
      </c>
      <c r="C11" s="30" t="s">
        <v>2</v>
      </c>
      <c r="D11" s="31"/>
      <c r="E11" s="32"/>
      <c r="F11" s="30" t="s">
        <v>3</v>
      </c>
      <c r="G11" s="31"/>
      <c r="H11" s="32"/>
      <c r="I11" s="30" t="s">
        <v>4</v>
      </c>
      <c r="J11" s="31"/>
      <c r="K11" s="32"/>
      <c r="L11" s="27" t="s">
        <v>5</v>
      </c>
    </row>
    <row r="12" spans="1:12">
      <c r="A12" s="28"/>
      <c r="B12" s="28"/>
      <c r="C12" s="3" t="s">
        <v>6</v>
      </c>
      <c r="D12" s="3" t="s">
        <v>7</v>
      </c>
      <c r="E12" s="3" t="s">
        <v>8</v>
      </c>
      <c r="F12" s="3" t="s">
        <v>6</v>
      </c>
      <c r="G12" s="3" t="s">
        <v>7</v>
      </c>
      <c r="H12" s="3" t="s">
        <v>8</v>
      </c>
      <c r="I12" s="3" t="s">
        <v>6</v>
      </c>
      <c r="J12" s="3" t="s">
        <v>7</v>
      </c>
      <c r="K12" s="3" t="s">
        <v>8</v>
      </c>
      <c r="L12" s="28"/>
    </row>
    <row r="13" spans="1:12">
      <c r="A13" s="29"/>
      <c r="B13" s="29"/>
      <c r="C13" s="3" t="s">
        <v>9</v>
      </c>
      <c r="D13" s="3" t="s">
        <v>10</v>
      </c>
      <c r="E13" s="3" t="s">
        <v>11</v>
      </c>
      <c r="F13" s="3" t="s">
        <v>11</v>
      </c>
      <c r="G13" s="3" t="s">
        <v>10</v>
      </c>
      <c r="H13" s="3" t="s">
        <v>9</v>
      </c>
      <c r="I13" s="3" t="s">
        <v>11</v>
      </c>
      <c r="J13" s="3" t="s">
        <v>10</v>
      </c>
      <c r="K13" s="3" t="s">
        <v>9</v>
      </c>
      <c r="L13" s="29"/>
    </row>
    <row r="14" spans="1:12" ht="25.5">
      <c r="A14" s="38" t="s">
        <v>110</v>
      </c>
      <c r="B14" s="38" t="s">
        <v>111</v>
      </c>
      <c r="C14" s="4"/>
      <c r="D14" s="4">
        <v>75</v>
      </c>
      <c r="E14" s="4"/>
      <c r="F14" s="4"/>
      <c r="G14" s="4">
        <v>70</v>
      </c>
      <c r="H14" s="4"/>
      <c r="I14" s="4">
        <v>85</v>
      </c>
      <c r="J14" s="4"/>
      <c r="K14" s="4"/>
      <c r="L14" s="5">
        <f>SUM(C14:K14)/3</f>
        <v>76.666666666666671</v>
      </c>
    </row>
    <row r="15" spans="1:12" ht="25.5">
      <c r="A15" s="38" t="s">
        <v>112</v>
      </c>
      <c r="B15" s="38" t="s">
        <v>113</v>
      </c>
      <c r="C15" s="4"/>
      <c r="D15" s="4"/>
      <c r="E15" s="4"/>
      <c r="F15" s="4"/>
      <c r="G15" s="4"/>
      <c r="H15" s="4"/>
      <c r="I15" s="4"/>
      <c r="J15" s="4"/>
      <c r="K15" s="4"/>
      <c r="L15" s="5">
        <f t="shared" ref="L15:L54" si="0">SUM(C15:K15)/3</f>
        <v>0</v>
      </c>
    </row>
    <row r="16" spans="1:12" ht="51">
      <c r="A16" s="39" t="s">
        <v>114</v>
      </c>
      <c r="B16" s="38" t="s">
        <v>115</v>
      </c>
      <c r="C16" s="4"/>
      <c r="D16" s="4"/>
      <c r="E16" s="4"/>
      <c r="F16" s="4"/>
      <c r="G16" s="4"/>
      <c r="H16" s="4"/>
      <c r="I16" s="4"/>
      <c r="J16" s="4"/>
      <c r="K16" s="4"/>
      <c r="L16" s="5">
        <f t="shared" si="0"/>
        <v>0</v>
      </c>
    </row>
    <row r="17" spans="1:12" ht="25.5">
      <c r="A17" s="39"/>
      <c r="B17" s="38" t="s">
        <v>116</v>
      </c>
      <c r="C17" s="4"/>
      <c r="D17" s="4"/>
      <c r="E17" s="4"/>
      <c r="F17" s="4"/>
      <c r="G17" s="4"/>
      <c r="H17" s="4"/>
      <c r="I17" s="4"/>
      <c r="J17" s="4"/>
      <c r="K17" s="4"/>
      <c r="L17" s="5">
        <f t="shared" si="0"/>
        <v>0</v>
      </c>
    </row>
    <row r="18" spans="1:12" ht="51">
      <c r="A18" s="39"/>
      <c r="B18" s="38" t="s">
        <v>117</v>
      </c>
      <c r="C18" s="4"/>
      <c r="D18" s="4"/>
      <c r="E18" s="4"/>
      <c r="F18" s="4"/>
      <c r="G18" s="4"/>
      <c r="H18" s="4"/>
      <c r="I18" s="4"/>
      <c r="J18" s="4"/>
      <c r="K18" s="4"/>
      <c r="L18" s="5">
        <f t="shared" si="0"/>
        <v>0</v>
      </c>
    </row>
    <row r="19" spans="1:12" ht="51">
      <c r="A19" s="38" t="s">
        <v>118</v>
      </c>
      <c r="B19" s="38" t="s">
        <v>119</v>
      </c>
      <c r="C19" s="4"/>
      <c r="D19" s="4"/>
      <c r="E19" s="4"/>
      <c r="F19" s="4"/>
      <c r="G19" s="4"/>
      <c r="H19" s="4"/>
      <c r="I19" s="4"/>
      <c r="J19" s="4"/>
      <c r="K19" s="4"/>
      <c r="L19" s="5">
        <f t="shared" si="0"/>
        <v>0</v>
      </c>
    </row>
    <row r="20" spans="1:12" ht="38.25">
      <c r="A20" s="38" t="s">
        <v>120</v>
      </c>
      <c r="B20" s="38" t="s">
        <v>121</v>
      </c>
      <c r="C20" s="4"/>
      <c r="D20" s="4"/>
      <c r="E20" s="4"/>
      <c r="F20" s="4"/>
      <c r="G20" s="4"/>
      <c r="H20" s="4"/>
      <c r="I20" s="4"/>
      <c r="J20" s="4"/>
      <c r="K20" s="4"/>
      <c r="L20" s="5">
        <f t="shared" si="0"/>
        <v>0</v>
      </c>
    </row>
    <row r="21" spans="1:12" ht="51">
      <c r="A21" s="38" t="s">
        <v>122</v>
      </c>
      <c r="B21" s="38" t="s">
        <v>123</v>
      </c>
      <c r="C21" s="4"/>
      <c r="D21" s="4"/>
      <c r="E21" s="4"/>
      <c r="F21" s="4"/>
      <c r="G21" s="4"/>
      <c r="H21" s="4"/>
      <c r="I21" s="4"/>
      <c r="J21" s="4"/>
      <c r="K21" s="4"/>
      <c r="L21" s="5">
        <f t="shared" si="0"/>
        <v>0</v>
      </c>
    </row>
    <row r="22" spans="1:12" ht="38.25">
      <c r="A22" s="39" t="s">
        <v>124</v>
      </c>
      <c r="B22" s="38" t="s">
        <v>125</v>
      </c>
      <c r="C22" s="4"/>
      <c r="D22" s="4"/>
      <c r="E22" s="4"/>
      <c r="F22" s="4"/>
      <c r="G22" s="4"/>
      <c r="H22" s="4"/>
      <c r="I22" s="4"/>
      <c r="J22" s="4"/>
      <c r="K22" s="4"/>
      <c r="L22" s="5">
        <f t="shared" si="0"/>
        <v>0</v>
      </c>
    </row>
    <row r="23" spans="1:12" ht="51">
      <c r="A23" s="39"/>
      <c r="B23" s="38" t="s">
        <v>126</v>
      </c>
      <c r="C23" s="4"/>
      <c r="D23" s="4"/>
      <c r="E23" s="4"/>
      <c r="F23" s="4"/>
      <c r="G23" s="4"/>
      <c r="H23" s="4"/>
      <c r="I23" s="4"/>
      <c r="J23" s="4"/>
      <c r="K23" s="4"/>
      <c r="L23" s="5">
        <f t="shared" si="0"/>
        <v>0</v>
      </c>
    </row>
    <row r="24" spans="1:12" ht="63.75">
      <c r="A24" s="39" t="s">
        <v>127</v>
      </c>
      <c r="B24" s="38" t="s">
        <v>128</v>
      </c>
      <c r="C24" s="4"/>
      <c r="D24" s="4"/>
      <c r="E24" s="4"/>
      <c r="F24" s="4"/>
      <c r="G24" s="4"/>
      <c r="H24" s="4"/>
      <c r="I24" s="4"/>
      <c r="J24" s="4"/>
      <c r="K24" s="4"/>
      <c r="L24" s="5">
        <f t="shared" si="0"/>
        <v>0</v>
      </c>
    </row>
    <row r="25" spans="1:12" ht="51">
      <c r="A25" s="39"/>
      <c r="B25" s="38" t="s">
        <v>129</v>
      </c>
      <c r="C25" s="4"/>
      <c r="D25" s="4"/>
      <c r="E25" s="4"/>
      <c r="F25" s="4"/>
      <c r="G25" s="4"/>
      <c r="H25" s="4"/>
      <c r="I25" s="4"/>
      <c r="J25" s="4"/>
      <c r="K25" s="4"/>
      <c r="L25" s="5">
        <f t="shared" si="0"/>
        <v>0</v>
      </c>
    </row>
    <row r="26" spans="1:12" ht="38.25">
      <c r="A26" s="38" t="s">
        <v>130</v>
      </c>
      <c r="B26" s="38" t="s">
        <v>131</v>
      </c>
      <c r="C26" s="4"/>
      <c r="D26" s="4"/>
      <c r="E26" s="4"/>
      <c r="F26" s="4"/>
      <c r="G26" s="4"/>
      <c r="H26" s="4"/>
      <c r="I26" s="4"/>
      <c r="J26" s="4"/>
      <c r="K26" s="4"/>
      <c r="L26" s="5">
        <f t="shared" si="0"/>
        <v>0</v>
      </c>
    </row>
    <row r="27" spans="1:12" ht="89.25">
      <c r="A27" s="38" t="s">
        <v>132</v>
      </c>
      <c r="B27" s="38" t="s">
        <v>133</v>
      </c>
      <c r="C27" s="4"/>
      <c r="D27" s="4"/>
      <c r="E27" s="4"/>
      <c r="F27" s="4"/>
      <c r="G27" s="4"/>
      <c r="H27" s="4"/>
      <c r="I27" s="4"/>
      <c r="J27" s="4"/>
      <c r="K27" s="4"/>
      <c r="L27" s="5">
        <f t="shared" si="0"/>
        <v>0</v>
      </c>
    </row>
    <row r="28" spans="1:12" ht="51">
      <c r="A28" s="39" t="s">
        <v>134</v>
      </c>
      <c r="B28" s="38" t="s">
        <v>135</v>
      </c>
      <c r="C28" s="4"/>
      <c r="D28" s="4"/>
      <c r="E28" s="4"/>
      <c r="F28" s="4"/>
      <c r="G28" s="4"/>
      <c r="H28" s="4"/>
      <c r="I28" s="4"/>
      <c r="J28" s="4"/>
      <c r="K28" s="4"/>
      <c r="L28" s="5">
        <f t="shared" si="0"/>
        <v>0</v>
      </c>
    </row>
    <row r="29" spans="1:12" ht="25.5">
      <c r="A29" s="39"/>
      <c r="B29" s="38" t="s">
        <v>136</v>
      </c>
      <c r="C29" s="4"/>
      <c r="D29" s="4"/>
      <c r="E29" s="4"/>
      <c r="F29" s="4"/>
      <c r="G29" s="4"/>
      <c r="H29" s="4"/>
      <c r="I29" s="4"/>
      <c r="J29" s="4"/>
      <c r="K29" s="4"/>
      <c r="L29" s="5">
        <f t="shared" si="0"/>
        <v>0</v>
      </c>
    </row>
    <row r="30" spans="1:12" ht="38.25">
      <c r="A30" s="39"/>
      <c r="B30" s="38" t="s">
        <v>137</v>
      </c>
      <c r="C30" s="4"/>
      <c r="D30" s="4"/>
      <c r="E30" s="4"/>
      <c r="F30" s="4"/>
      <c r="G30" s="4"/>
      <c r="H30" s="4"/>
      <c r="I30" s="4"/>
      <c r="J30" s="4"/>
      <c r="K30" s="4"/>
      <c r="L30" s="5">
        <f t="shared" si="0"/>
        <v>0</v>
      </c>
    </row>
    <row r="31" spans="1:12" ht="25.5">
      <c r="A31" s="38" t="s">
        <v>138</v>
      </c>
      <c r="B31" s="38" t="s">
        <v>139</v>
      </c>
      <c r="C31" s="4"/>
      <c r="D31" s="4"/>
      <c r="E31" s="4"/>
      <c r="F31" s="4"/>
      <c r="G31" s="4"/>
      <c r="H31" s="4"/>
      <c r="I31" s="4"/>
      <c r="J31" s="4"/>
      <c r="K31" s="4"/>
      <c r="L31" s="5">
        <f t="shared" si="0"/>
        <v>0</v>
      </c>
    </row>
    <row r="32" spans="1:12" ht="63.75">
      <c r="A32" s="38" t="s">
        <v>140</v>
      </c>
      <c r="B32" s="38" t="s">
        <v>141</v>
      </c>
      <c r="C32" s="4"/>
      <c r="D32" s="4"/>
      <c r="E32" s="4"/>
      <c r="F32" s="4"/>
      <c r="G32" s="4"/>
      <c r="H32" s="4"/>
      <c r="I32" s="4"/>
      <c r="J32" s="4"/>
      <c r="K32" s="4"/>
      <c r="L32" s="5">
        <f t="shared" si="0"/>
        <v>0</v>
      </c>
    </row>
    <row r="33" spans="1:12" ht="38.25">
      <c r="A33" s="38" t="s">
        <v>142</v>
      </c>
      <c r="B33" s="38" t="s">
        <v>143</v>
      </c>
      <c r="C33" s="4"/>
      <c r="D33" s="4"/>
      <c r="E33" s="4"/>
      <c r="F33" s="4"/>
      <c r="G33" s="4"/>
      <c r="H33" s="4"/>
      <c r="I33" s="4"/>
      <c r="J33" s="4"/>
      <c r="K33" s="4"/>
      <c r="L33" s="5">
        <f t="shared" si="0"/>
        <v>0</v>
      </c>
    </row>
    <row r="34" spans="1:12" ht="25.5">
      <c r="A34" s="39" t="s">
        <v>144</v>
      </c>
      <c r="B34" s="38" t="s">
        <v>145</v>
      </c>
      <c r="C34" s="4"/>
      <c r="D34" s="4"/>
      <c r="E34" s="4"/>
      <c r="F34" s="4"/>
      <c r="G34" s="4"/>
      <c r="H34" s="4"/>
      <c r="I34" s="4"/>
      <c r="J34" s="4"/>
      <c r="K34" s="4"/>
      <c r="L34" s="5">
        <f t="shared" si="0"/>
        <v>0</v>
      </c>
    </row>
    <row r="35" spans="1:12" ht="51">
      <c r="A35" s="39"/>
      <c r="B35" s="38" t="s">
        <v>146</v>
      </c>
      <c r="C35" s="4"/>
      <c r="D35" s="4"/>
      <c r="E35" s="4"/>
      <c r="F35" s="4"/>
      <c r="G35" s="4"/>
      <c r="H35" s="4"/>
      <c r="I35" s="4"/>
      <c r="J35" s="4"/>
      <c r="K35" s="4"/>
      <c r="L35" s="5">
        <f t="shared" si="0"/>
        <v>0</v>
      </c>
    </row>
    <row r="36" spans="1:12" ht="63.75">
      <c r="A36" s="39"/>
      <c r="B36" s="38" t="s">
        <v>147</v>
      </c>
      <c r="C36" s="4"/>
      <c r="D36" s="4"/>
      <c r="E36" s="4"/>
      <c r="F36" s="4"/>
      <c r="G36" s="4"/>
      <c r="H36" s="4"/>
      <c r="I36" s="4"/>
      <c r="J36" s="4"/>
      <c r="K36" s="4"/>
      <c r="L36" s="5">
        <f t="shared" si="0"/>
        <v>0</v>
      </c>
    </row>
    <row r="37" spans="1:12" ht="63.75">
      <c r="A37" s="39"/>
      <c r="B37" s="38" t="s">
        <v>148</v>
      </c>
      <c r="C37" s="4"/>
      <c r="D37" s="4"/>
      <c r="E37" s="4"/>
      <c r="F37" s="4"/>
      <c r="G37" s="4"/>
      <c r="H37" s="4"/>
      <c r="I37" s="4"/>
      <c r="J37" s="4"/>
      <c r="K37" s="4"/>
      <c r="L37" s="5">
        <f t="shared" si="0"/>
        <v>0</v>
      </c>
    </row>
    <row r="38" spans="1:12" ht="51">
      <c r="A38" s="39" t="s">
        <v>149</v>
      </c>
      <c r="B38" s="38" t="s">
        <v>150</v>
      </c>
      <c r="C38" s="4"/>
      <c r="D38" s="4"/>
      <c r="E38" s="4"/>
      <c r="F38" s="4"/>
      <c r="G38" s="4"/>
      <c r="H38" s="4"/>
      <c r="I38" s="4"/>
      <c r="J38" s="4"/>
      <c r="K38" s="4"/>
      <c r="L38" s="5">
        <f t="shared" si="0"/>
        <v>0</v>
      </c>
    </row>
    <row r="39" spans="1:12" ht="25.5">
      <c r="A39" s="39"/>
      <c r="B39" s="38" t="s">
        <v>151</v>
      </c>
      <c r="C39" s="4"/>
      <c r="D39" s="4"/>
      <c r="E39" s="4"/>
      <c r="F39" s="4"/>
      <c r="G39" s="4"/>
      <c r="H39" s="4"/>
      <c r="I39" s="4"/>
      <c r="J39" s="4"/>
      <c r="K39" s="4"/>
      <c r="L39" s="5">
        <f t="shared" si="0"/>
        <v>0</v>
      </c>
    </row>
    <row r="40" spans="1:12" ht="38.25">
      <c r="A40" s="38" t="s">
        <v>152</v>
      </c>
      <c r="B40" s="38" t="s">
        <v>153</v>
      </c>
      <c r="C40" s="4"/>
      <c r="D40" s="4"/>
      <c r="E40" s="4"/>
      <c r="F40" s="4"/>
      <c r="G40" s="4"/>
      <c r="H40" s="4"/>
      <c r="I40" s="4"/>
      <c r="J40" s="4"/>
      <c r="K40" s="4"/>
      <c r="L40" s="5">
        <f t="shared" si="0"/>
        <v>0</v>
      </c>
    </row>
    <row r="41" spans="1:12" ht="63.75">
      <c r="A41" s="38" t="s">
        <v>154</v>
      </c>
      <c r="B41" s="38" t="s">
        <v>155</v>
      </c>
      <c r="C41" s="4"/>
      <c r="D41" s="4"/>
      <c r="E41" s="4"/>
      <c r="F41" s="4"/>
      <c r="G41" s="4"/>
      <c r="H41" s="4"/>
      <c r="I41" s="4"/>
      <c r="J41" s="4"/>
      <c r="K41" s="4"/>
      <c r="L41" s="5">
        <f t="shared" si="0"/>
        <v>0</v>
      </c>
    </row>
    <row r="42" spans="1:12" ht="51">
      <c r="A42" s="39" t="s">
        <v>156</v>
      </c>
      <c r="B42" s="38" t="s">
        <v>157</v>
      </c>
      <c r="C42" s="4"/>
      <c r="D42" s="4"/>
      <c r="E42" s="4"/>
      <c r="F42" s="4"/>
      <c r="G42" s="4"/>
      <c r="H42" s="4"/>
      <c r="I42" s="4"/>
      <c r="J42" s="4"/>
      <c r="K42" s="4"/>
      <c r="L42" s="5">
        <f t="shared" si="0"/>
        <v>0</v>
      </c>
    </row>
    <row r="43" spans="1:12" ht="25.5">
      <c r="A43" s="39"/>
      <c r="B43" s="38" t="s">
        <v>158</v>
      </c>
      <c r="C43" s="4"/>
      <c r="D43" s="4"/>
      <c r="E43" s="4"/>
      <c r="F43" s="4"/>
      <c r="G43" s="4"/>
      <c r="H43" s="4"/>
      <c r="I43" s="4"/>
      <c r="J43" s="4"/>
      <c r="K43" s="4"/>
      <c r="L43" s="5">
        <f t="shared" si="0"/>
        <v>0</v>
      </c>
    </row>
    <row r="44" spans="1:12" ht="38.25">
      <c r="A44" s="39"/>
      <c r="B44" s="38" t="s">
        <v>159</v>
      </c>
      <c r="C44" s="4"/>
      <c r="D44" s="4"/>
      <c r="E44" s="4"/>
      <c r="F44" s="4"/>
      <c r="G44" s="4"/>
      <c r="H44" s="4"/>
      <c r="I44" s="4"/>
      <c r="J44" s="4"/>
      <c r="K44" s="4"/>
      <c r="L44" s="5">
        <f t="shared" si="0"/>
        <v>0</v>
      </c>
    </row>
    <row r="45" spans="1:12" ht="51">
      <c r="A45" s="39"/>
      <c r="B45" s="38" t="s">
        <v>160</v>
      </c>
      <c r="C45" s="4"/>
      <c r="D45" s="4"/>
      <c r="E45" s="4"/>
      <c r="F45" s="4"/>
      <c r="G45" s="4"/>
      <c r="H45" s="4"/>
      <c r="I45" s="4"/>
      <c r="J45" s="4"/>
      <c r="K45" s="4"/>
      <c r="L45" s="5">
        <f t="shared" si="0"/>
        <v>0</v>
      </c>
    </row>
    <row r="46" spans="1:12" ht="38.25">
      <c r="A46" s="39"/>
      <c r="B46" s="38" t="s">
        <v>161</v>
      </c>
      <c r="C46" s="4"/>
      <c r="D46" s="4"/>
      <c r="E46" s="4"/>
      <c r="F46" s="4"/>
      <c r="G46" s="4"/>
      <c r="H46" s="4"/>
      <c r="I46" s="4"/>
      <c r="J46" s="4"/>
      <c r="K46" s="4"/>
      <c r="L46" s="5">
        <f t="shared" si="0"/>
        <v>0</v>
      </c>
    </row>
    <row r="47" spans="1:12" ht="51">
      <c r="A47" s="39"/>
      <c r="B47" s="38" t="s">
        <v>162</v>
      </c>
      <c r="C47" s="4"/>
      <c r="D47" s="4"/>
      <c r="E47" s="4"/>
      <c r="F47" s="4"/>
      <c r="G47" s="4"/>
      <c r="H47" s="4"/>
      <c r="I47" s="4"/>
      <c r="J47" s="4"/>
      <c r="K47" s="4"/>
      <c r="L47" s="5">
        <f t="shared" si="0"/>
        <v>0</v>
      </c>
    </row>
    <row r="48" spans="1:12" ht="51">
      <c r="A48" s="39" t="s">
        <v>163</v>
      </c>
      <c r="B48" s="38" t="s">
        <v>164</v>
      </c>
      <c r="C48" s="4"/>
      <c r="D48" s="4"/>
      <c r="E48" s="4"/>
      <c r="F48" s="4"/>
      <c r="G48" s="4"/>
      <c r="H48" s="4"/>
      <c r="I48" s="4"/>
      <c r="J48" s="4"/>
      <c r="K48" s="4"/>
      <c r="L48" s="5">
        <f t="shared" si="0"/>
        <v>0</v>
      </c>
    </row>
    <row r="49" spans="1:13" ht="38.25">
      <c r="A49" s="39"/>
      <c r="B49" s="38" t="s">
        <v>165</v>
      </c>
      <c r="C49" s="4"/>
      <c r="D49" s="4"/>
      <c r="E49" s="4"/>
      <c r="F49" s="4"/>
      <c r="G49" s="4"/>
      <c r="H49" s="4"/>
      <c r="I49" s="4"/>
      <c r="J49" s="4"/>
      <c r="K49" s="4"/>
      <c r="L49" s="5">
        <f t="shared" si="0"/>
        <v>0</v>
      </c>
    </row>
    <row r="50" spans="1:13" ht="38.25">
      <c r="A50" s="38" t="s">
        <v>166</v>
      </c>
      <c r="B50" s="38" t="s">
        <v>167</v>
      </c>
      <c r="C50" s="4"/>
      <c r="D50" s="4"/>
      <c r="E50" s="4"/>
      <c r="F50" s="4"/>
      <c r="G50" s="4"/>
      <c r="H50" s="4"/>
      <c r="I50" s="4"/>
      <c r="J50" s="4"/>
      <c r="K50" s="4"/>
      <c r="L50" s="5">
        <f t="shared" si="0"/>
        <v>0</v>
      </c>
    </row>
    <row r="51" spans="1:13" ht="63.75">
      <c r="A51" s="38" t="s">
        <v>168</v>
      </c>
      <c r="B51" s="38" t="s">
        <v>169</v>
      </c>
      <c r="C51" s="4"/>
      <c r="D51" s="4"/>
      <c r="E51" s="4"/>
      <c r="F51" s="4"/>
      <c r="G51" s="4"/>
      <c r="H51" s="4"/>
      <c r="I51" s="4"/>
      <c r="J51" s="4"/>
      <c r="K51" s="4"/>
      <c r="L51" s="5">
        <f t="shared" si="0"/>
        <v>0</v>
      </c>
    </row>
    <row r="52" spans="1:13" ht="25.5">
      <c r="A52" s="39" t="s">
        <v>170</v>
      </c>
      <c r="B52" s="38" t="s">
        <v>171</v>
      </c>
      <c r="C52" s="4"/>
      <c r="D52" s="4"/>
      <c r="E52" s="4"/>
      <c r="F52" s="4"/>
      <c r="G52" s="4"/>
      <c r="H52" s="4"/>
      <c r="I52" s="4"/>
      <c r="J52" s="4"/>
      <c r="K52" s="4"/>
      <c r="L52" s="5">
        <f t="shared" si="0"/>
        <v>0</v>
      </c>
    </row>
    <row r="53" spans="1:13" ht="38.25">
      <c r="A53" s="39"/>
      <c r="B53" s="38" t="s">
        <v>172</v>
      </c>
      <c r="C53" s="4"/>
      <c r="D53" s="4"/>
      <c r="E53" s="4"/>
      <c r="F53" s="4"/>
      <c r="G53" s="4"/>
      <c r="H53" s="4"/>
      <c r="I53" s="4"/>
      <c r="J53" s="4"/>
      <c r="K53" s="4"/>
      <c r="L53" s="5">
        <f t="shared" si="0"/>
        <v>0</v>
      </c>
    </row>
    <row r="54" spans="1:13" ht="63.75">
      <c r="A54" s="38" t="s">
        <v>173</v>
      </c>
      <c r="B54" s="38" t="s">
        <v>174</v>
      </c>
      <c r="C54" s="4"/>
      <c r="D54" s="4"/>
      <c r="E54" s="4"/>
      <c r="F54" s="4"/>
      <c r="G54" s="4"/>
      <c r="H54" s="4"/>
      <c r="I54" s="4"/>
      <c r="J54" s="4"/>
      <c r="K54" s="4"/>
      <c r="L54" s="5">
        <f t="shared" si="0"/>
        <v>0</v>
      </c>
    </row>
    <row r="55" spans="1:13">
      <c r="A55" s="23" t="s">
        <v>13</v>
      </c>
      <c r="B55" s="6">
        <f>COUNTA(B14:B54)</f>
        <v>41</v>
      </c>
      <c r="C55" s="34" t="s">
        <v>12</v>
      </c>
      <c r="D55" s="35"/>
      <c r="E55" s="35"/>
      <c r="F55" s="35"/>
      <c r="G55" s="35"/>
      <c r="H55" s="35"/>
      <c r="I55" s="35"/>
      <c r="J55" s="35"/>
      <c r="K55" s="36"/>
      <c r="L55" s="7">
        <f>SUM(L14:L54)</f>
        <v>76.666666666666671</v>
      </c>
      <c r="M55" s="8"/>
    </row>
    <row r="56" spans="1:13">
      <c r="A56" s="34" t="s">
        <v>15</v>
      </c>
      <c r="B56" s="35"/>
      <c r="C56" s="35"/>
      <c r="D56" s="35"/>
      <c r="E56" s="35"/>
      <c r="F56" s="35"/>
      <c r="G56" s="35"/>
      <c r="H56" s="35"/>
      <c r="I56" s="35"/>
      <c r="J56" s="35"/>
      <c r="K56" s="36"/>
      <c r="L56" s="7">
        <f>L55/B55</f>
        <v>1.8699186991869921</v>
      </c>
      <c r="M56" s="8"/>
    </row>
    <row r="58" spans="1:13">
      <c r="A58" s="16" t="s">
        <v>28</v>
      </c>
    </row>
    <row r="59" spans="1:13">
      <c r="A59" s="1" t="s">
        <v>29</v>
      </c>
    </row>
    <row r="60" spans="1:13">
      <c r="A60" s="1" t="s">
        <v>30</v>
      </c>
    </row>
    <row r="61" spans="1:13">
      <c r="A61" s="1" t="s">
        <v>31</v>
      </c>
    </row>
    <row r="62" spans="1:13">
      <c r="A62" s="1" t="s">
        <v>32</v>
      </c>
    </row>
    <row r="63" spans="1:13">
      <c r="A63" s="33" t="s">
        <v>33</v>
      </c>
      <c r="B63" s="33"/>
      <c r="C63" s="33"/>
      <c r="D63" s="33"/>
      <c r="E63" s="33"/>
      <c r="F63" s="33"/>
      <c r="G63" s="33"/>
      <c r="H63" s="33"/>
      <c r="I63" s="33"/>
      <c r="J63" s="33"/>
      <c r="K63" s="33"/>
      <c r="L63" s="33"/>
    </row>
    <row r="64" spans="1:13" ht="15.75">
      <c r="A64" s="15" t="s">
        <v>34</v>
      </c>
      <c r="B64" s="15"/>
      <c r="C64" s="15"/>
      <c r="D64" s="15"/>
      <c r="E64" s="15"/>
      <c r="F64" s="15"/>
      <c r="G64" s="22">
        <f>L56</f>
        <v>1.8699186991869921</v>
      </c>
      <c r="I64" s="17"/>
      <c r="J64" s="18"/>
      <c r="K64" s="19"/>
      <c r="L64" s="14"/>
    </row>
    <row r="65" spans="1:12" ht="15.75">
      <c r="A65" s="15"/>
      <c r="B65" s="15"/>
      <c r="C65" s="15"/>
      <c r="D65" s="15"/>
      <c r="E65" s="15"/>
      <c r="F65" s="15"/>
      <c r="G65" s="15"/>
      <c r="H65" s="15"/>
      <c r="I65" s="20"/>
      <c r="J65" s="21"/>
      <c r="K65" s="19"/>
      <c r="L65" s="14"/>
    </row>
    <row r="67" spans="1:12" ht="15">
      <c r="B67"/>
      <c r="G67" s="24" t="str">
        <f>'Semester 1'!G71:L71</f>
        <v>…………..................……., ... Juli 20...</v>
      </c>
      <c r="H67" s="24"/>
      <c r="I67" s="24"/>
      <c r="J67" s="24"/>
      <c r="K67" s="24"/>
      <c r="L67" s="24"/>
    </row>
    <row r="68" spans="1:12" ht="15">
      <c r="A68" s="9" t="s">
        <v>22</v>
      </c>
    </row>
    <row r="69" spans="1:12" ht="15">
      <c r="A69" s="9" t="str">
        <f>'Semester 1'!A73</f>
        <v>Kepala Sekolah ...</v>
      </c>
      <c r="G69" s="12" t="s">
        <v>24</v>
      </c>
    </row>
    <row r="70" spans="1:12" ht="15">
      <c r="A70" s="9"/>
      <c r="G70" s="11"/>
    </row>
    <row r="71" spans="1:12" ht="15">
      <c r="A71" s="9"/>
      <c r="G71" s="11"/>
    </row>
    <row r="72" spans="1:12" ht="14.25">
      <c r="A72" s="10" t="str">
        <f>'Semester 1'!A76</f>
        <v>…………………………………………….</v>
      </c>
      <c r="G72" s="13" t="str">
        <f>'Semester 1'!G76</f>
        <v>…………………………………………….</v>
      </c>
    </row>
    <row r="73" spans="1:12" ht="15">
      <c r="A73" s="9" t="str">
        <f>'Semester 1'!A77</f>
        <v>NIP/NRK. -</v>
      </c>
      <c r="G73" s="25" t="str">
        <f>'Semester 1'!G77:L77</f>
        <v>NIP/NRK.</v>
      </c>
      <c r="H73" s="25"/>
      <c r="I73" s="25"/>
      <c r="J73" s="25"/>
      <c r="K73" s="25"/>
      <c r="L73" s="25"/>
    </row>
    <row r="587" ht="35.25" customHeight="1"/>
    <row r="591" ht="26.25" customHeight="1"/>
    <row r="593" ht="15" customHeight="1"/>
    <row r="595" ht="26.25" customHeight="1"/>
  </sheetData>
  <mergeCells count="25">
    <mergeCell ref="A38:A39"/>
    <mergeCell ref="A42:A47"/>
    <mergeCell ref="A48:A49"/>
    <mergeCell ref="A52:A53"/>
    <mergeCell ref="A16:A18"/>
    <mergeCell ref="A22:A23"/>
    <mergeCell ref="A24:A25"/>
    <mergeCell ref="A28:A30"/>
    <mergeCell ref="A34:A37"/>
    <mergeCell ref="G73:L73"/>
    <mergeCell ref="G67:L67"/>
    <mergeCell ref="A1:L1"/>
    <mergeCell ref="L11:L13"/>
    <mergeCell ref="I11:K11"/>
    <mergeCell ref="F11:H11"/>
    <mergeCell ref="C11:E11"/>
    <mergeCell ref="B11:B13"/>
    <mergeCell ref="A11:A13"/>
    <mergeCell ref="A63:L63"/>
    <mergeCell ref="A56:K56"/>
    <mergeCell ref="C55:K55"/>
    <mergeCell ref="A7:L7"/>
    <mergeCell ref="A8:L8"/>
    <mergeCell ref="A9:L9"/>
    <mergeCell ref="A10:L10"/>
  </mergeCells>
  <pageMargins left="0.7" right="0.7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Semester 1</vt:lpstr>
      <vt:lpstr>Semester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cimot</dc:creator>
  <cp:lastModifiedBy>Fatih</cp:lastModifiedBy>
  <cp:lastPrinted>2016-10-08T23:10:34Z</cp:lastPrinted>
  <dcterms:created xsi:type="dcterms:W3CDTF">2016-10-08T20:23:29Z</dcterms:created>
  <dcterms:modified xsi:type="dcterms:W3CDTF">2017-06-04T18:31:27Z</dcterms:modified>
</cp:coreProperties>
</file>